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bsrvinffl010\090_財務部\公有資産マネジメント課\共有\非公開\3施設計画・保全係\11 公共施設白書\R6\06_公表用\ダウンロード（分割版）\公共施設白書＜資料編＞\"/>
    </mc:Choice>
  </mc:AlternateContent>
  <xr:revisionPtr revIDLastSave="0" documentId="13_ncr:1_{9E4678D8-46C7-42FC-A5C6-99C8A62C899C}" xr6:coauthVersionLast="36" xr6:coauthVersionMax="36" xr10:uidLastSave="{00000000-0000-0000-0000-000000000000}"/>
  <bookViews>
    <workbookView xWindow="0" yWindow="0" windowWidth="28800" windowHeight="12180" tabRatio="889" xr2:uid="{00000000-000D-0000-FFFF-FFFF00000000}"/>
  </bookViews>
  <sheets>
    <sheet name="(2)インフラ施設（公園）" sheetId="3" r:id="rId1"/>
    <sheet name="(2)インフラ施設（公園以外）" sheetId="4" r:id="rId2"/>
    <sheet name="Sheet2" sheetId="20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Fill" hidden="1">#REF!</definedName>
    <definedName name="_xlnm._FilterDatabase" localSheetId="0" hidden="1">'(2)インフラ施設（公園）'!$A$4:$AF$666</definedName>
    <definedName name="_xlnm._FilterDatabase" localSheetId="1" hidden="1">'(2)インフラ施設（公園以外）'!$A$3:$Y$73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 hidden="1">#REF!</definedName>
    <definedName name="aaaaaaa" hidden="1">#REF!</definedName>
    <definedName name="ｋ" hidden="1">#REF!</definedName>
    <definedName name="_xlnm.Print_Area" localSheetId="0">'(2)インフラ施設（公園）'!$A$1:$T$666</definedName>
    <definedName name="_xlnm.Print_Area" localSheetId="1">'(2)インフラ施設（公園以外）'!$A$1:$P$73</definedName>
    <definedName name="_xlnm.Print_Area">'[4]１７'!$A$1:$I$72</definedName>
    <definedName name="PRINT_AREA_MI">'[5]１２'!$B$7:$BK$15</definedName>
    <definedName name="_xlnm.Print_Titles" localSheetId="0">'(2)インフラ施設（公園）'!$4:$4</definedName>
    <definedName name="_xlnm.Print_Titles" localSheetId="1">'(2)インフラ施設（公園以外）'!$3:$3</definedName>
  </definedNames>
  <calcPr calcId="191029"/>
</workbook>
</file>

<file path=xl/calcChain.xml><?xml version="1.0" encoding="utf-8"?>
<calcChain xmlns="http://schemas.openxmlformats.org/spreadsheetml/2006/main">
  <c r="X57" i="3" l="1"/>
  <c r="J67" i="3"/>
  <c r="J57" i="3"/>
  <c r="J492" i="3"/>
  <c r="J311" i="3"/>
  <c r="X6" i="3" l="1"/>
  <c r="X7" i="3"/>
  <c r="X9" i="3"/>
  <c r="X10" i="3"/>
  <c r="X12" i="3"/>
  <c r="X13" i="3"/>
  <c r="X14" i="3"/>
  <c r="X16" i="3"/>
  <c r="X19" i="3"/>
  <c r="X21" i="3"/>
  <c r="X22" i="3"/>
  <c r="X26" i="3"/>
  <c r="X27" i="3"/>
  <c r="X28" i="3"/>
  <c r="X29" i="3"/>
  <c r="X31" i="3"/>
  <c r="X32" i="3"/>
  <c r="X34" i="3"/>
  <c r="X35" i="3"/>
  <c r="X36" i="3"/>
  <c r="X37" i="3"/>
  <c r="X38" i="3"/>
  <c r="X40" i="3"/>
  <c r="X41" i="3"/>
  <c r="X42" i="3"/>
  <c r="X43" i="3"/>
  <c r="X44" i="3"/>
  <c r="X45" i="3"/>
  <c r="X46" i="3"/>
  <c r="X47" i="3"/>
  <c r="X48" i="3"/>
  <c r="X49" i="3"/>
  <c r="X51" i="3"/>
  <c r="X52" i="3"/>
  <c r="X53" i="3"/>
  <c r="X54" i="3"/>
  <c r="X55" i="3"/>
  <c r="X56" i="3"/>
  <c r="X60" i="3"/>
  <c r="X61" i="3"/>
  <c r="X62" i="3"/>
  <c r="X63" i="3"/>
  <c r="X64" i="3"/>
  <c r="X65" i="3"/>
  <c r="X66" i="3"/>
  <c r="X67" i="3"/>
  <c r="X68" i="3"/>
  <c r="X69" i="3"/>
  <c r="X70" i="3"/>
  <c r="X101" i="3"/>
  <c r="X224" i="3"/>
  <c r="X230" i="3"/>
  <c r="X233" i="3"/>
  <c r="X237" i="3"/>
  <c r="X239" i="3"/>
  <c r="X241" i="3"/>
  <c r="X242" i="3"/>
  <c r="X243" i="3"/>
  <c r="X248" i="3"/>
  <c r="X299" i="3"/>
  <c r="X300" i="3"/>
  <c r="X311" i="3"/>
  <c r="X312" i="3"/>
  <c r="X314" i="3"/>
  <c r="X316" i="3"/>
  <c r="X317" i="3"/>
  <c r="X318" i="3"/>
  <c r="X319" i="3"/>
  <c r="X321" i="3"/>
  <c r="X356" i="3"/>
  <c r="X357" i="3"/>
  <c r="X360" i="3"/>
  <c r="X365" i="3"/>
  <c r="X371" i="3"/>
  <c r="X373" i="3"/>
  <c r="X374" i="3"/>
  <c r="X376" i="3"/>
  <c r="X377" i="3"/>
  <c r="X378" i="3"/>
  <c r="X381" i="3"/>
  <c r="X382" i="3"/>
  <c r="X383" i="3"/>
  <c r="X384" i="3"/>
  <c r="X385" i="3"/>
  <c r="X386" i="3"/>
  <c r="X387" i="3"/>
  <c r="X388" i="3"/>
  <c r="X390" i="3"/>
  <c r="X391" i="3"/>
  <c r="X392" i="3"/>
  <c r="X394" i="3"/>
  <c r="X395" i="3"/>
  <c r="X397" i="3"/>
  <c r="X403" i="3"/>
  <c r="X404" i="3"/>
  <c r="X405" i="3"/>
  <c r="X406" i="3"/>
  <c r="X407" i="3"/>
  <c r="X408" i="3"/>
  <c r="X412" i="3"/>
  <c r="X413" i="3"/>
  <c r="X416" i="3"/>
  <c r="X417" i="3"/>
  <c r="X418" i="3"/>
  <c r="X453" i="3"/>
  <c r="X457" i="3"/>
  <c r="X459" i="3"/>
  <c r="X461" i="3"/>
  <c r="X464" i="3"/>
  <c r="X465" i="3"/>
  <c r="X485" i="3"/>
  <c r="X486" i="3"/>
  <c r="X489" i="3"/>
  <c r="X491" i="3"/>
  <c r="X492" i="3"/>
  <c r="X493" i="3"/>
  <c r="X494" i="3"/>
  <c r="X533" i="3"/>
  <c r="X534" i="3"/>
  <c r="X535" i="3"/>
  <c r="X538" i="3"/>
  <c r="X545" i="3"/>
  <c r="X549" i="3"/>
  <c r="X550" i="3"/>
  <c r="X551" i="3"/>
  <c r="X552" i="3"/>
  <c r="X555" i="3"/>
  <c r="X556" i="3"/>
  <c r="X558" i="3"/>
  <c r="X560" i="3"/>
  <c r="X563" i="3"/>
  <c r="X564" i="3"/>
  <c r="X565" i="3"/>
  <c r="X566" i="3"/>
  <c r="X567" i="3"/>
  <c r="X568" i="3"/>
  <c r="X618" i="3"/>
  <c r="X626" i="3"/>
  <c r="X627" i="3"/>
  <c r="X633" i="3"/>
  <c r="X643" i="3"/>
  <c r="X661" i="3"/>
  <c r="X662" i="3"/>
  <c r="X663" i="3"/>
  <c r="X664" i="3"/>
  <c r="X666" i="3"/>
  <c r="X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5" i="3"/>
</calcChain>
</file>

<file path=xl/sharedStrings.xml><?xml version="1.0" encoding="utf-8"?>
<sst xmlns="http://schemas.openxmlformats.org/spreadsheetml/2006/main" count="9686" uniqueCount="2728">
  <si>
    <t>建物名</t>
    <rPh sb="0" eb="2">
      <t>タテモノ</t>
    </rPh>
    <rPh sb="2" eb="3">
      <t>メイ</t>
    </rPh>
    <phoneticPr fontId="12"/>
  </si>
  <si>
    <t>所在地</t>
    <rPh sb="0" eb="3">
      <t>ショザイチ</t>
    </rPh>
    <phoneticPr fontId="12"/>
  </si>
  <si>
    <t>構造</t>
    <rPh sb="0" eb="2">
      <t>コウゾウ</t>
    </rPh>
    <phoneticPr fontId="12"/>
  </si>
  <si>
    <t>市</t>
    <rPh sb="0" eb="1">
      <t>シ</t>
    </rPh>
    <phoneticPr fontId="12"/>
  </si>
  <si>
    <t>耐震化状況</t>
    <rPh sb="0" eb="3">
      <t>タイシンカ</t>
    </rPh>
    <rPh sb="3" eb="5">
      <t>ジョウキョウ</t>
    </rPh>
    <phoneticPr fontId="12"/>
  </si>
  <si>
    <t>○</t>
    <phoneticPr fontId="12"/>
  </si>
  <si>
    <t>-</t>
    <phoneticPr fontId="12"/>
  </si>
  <si>
    <t>備考</t>
    <rPh sb="0" eb="2">
      <t>ビコウ</t>
    </rPh>
    <phoneticPr fontId="12"/>
  </si>
  <si>
    <t>NO</t>
    <phoneticPr fontId="12"/>
  </si>
  <si>
    <t>施設
類型</t>
    <rPh sb="0" eb="2">
      <t>シセツ</t>
    </rPh>
    <rPh sb="3" eb="5">
      <t>ルイケイ</t>
    </rPh>
    <phoneticPr fontId="12"/>
  </si>
  <si>
    <t>行政
管区</t>
    <rPh sb="0" eb="2">
      <t>ギョウセイ</t>
    </rPh>
    <rPh sb="3" eb="5">
      <t>カンク</t>
    </rPh>
    <phoneticPr fontId="12"/>
  </si>
  <si>
    <t>主体
建築
年度</t>
    <rPh sb="0" eb="2">
      <t>シュタイ</t>
    </rPh>
    <rPh sb="3" eb="5">
      <t>ケンチク</t>
    </rPh>
    <rPh sb="6" eb="8">
      <t>ネンド</t>
    </rPh>
    <phoneticPr fontId="12"/>
  </si>
  <si>
    <t>最古
建築
年度</t>
    <rPh sb="0" eb="2">
      <t>サイコ</t>
    </rPh>
    <rPh sb="3" eb="5">
      <t>ケンチク</t>
    </rPh>
    <rPh sb="6" eb="8">
      <t>ネンド</t>
    </rPh>
    <phoneticPr fontId="12"/>
  </si>
  <si>
    <t>合計
面積
(㎡)</t>
    <rPh sb="0" eb="2">
      <t>ゴウケイ</t>
    </rPh>
    <rPh sb="3" eb="5">
      <t>メンセキ</t>
    </rPh>
    <phoneticPr fontId="12"/>
  </si>
  <si>
    <t>所有
区分</t>
    <rPh sb="0" eb="2">
      <t>ショユウ</t>
    </rPh>
    <rPh sb="3" eb="5">
      <t>クブン</t>
    </rPh>
    <phoneticPr fontId="12"/>
  </si>
  <si>
    <t>最大
階層</t>
    <rPh sb="0" eb="2">
      <t>サイダイ</t>
    </rPh>
    <rPh sb="3" eb="5">
      <t>カイソウ</t>
    </rPh>
    <phoneticPr fontId="12"/>
  </si>
  <si>
    <t>避難
所</t>
    <rPh sb="0" eb="2">
      <t>ヒナン</t>
    </rPh>
    <rPh sb="3" eb="4">
      <t>ショ</t>
    </rPh>
    <phoneticPr fontId="12"/>
  </si>
  <si>
    <t>ランニングコスト
(円/㎡)</t>
    <rPh sb="10" eb="11">
      <t>エン</t>
    </rPh>
    <phoneticPr fontId="12"/>
  </si>
  <si>
    <t>施設
稼働率
(％)</t>
    <rPh sb="0" eb="2">
      <t>シセツ</t>
    </rPh>
    <rPh sb="3" eb="5">
      <t>カドウ</t>
    </rPh>
    <rPh sb="5" eb="6">
      <t>リツ</t>
    </rPh>
    <phoneticPr fontId="12"/>
  </si>
  <si>
    <t>片平</t>
  </si>
  <si>
    <t>RC造</t>
  </si>
  <si>
    <t>市</t>
    <rPh sb="0" eb="1">
      <t>シ</t>
    </rPh>
    <phoneticPr fontId="19"/>
  </si>
  <si>
    <t>○</t>
  </si>
  <si>
    <t/>
  </si>
  <si>
    <t>逢瀬</t>
  </si>
  <si>
    <t>喜久田</t>
  </si>
  <si>
    <t>S造・SL造</t>
  </si>
  <si>
    <t>旧市内</t>
  </si>
  <si>
    <t>三穂田</t>
  </si>
  <si>
    <t>中田</t>
  </si>
  <si>
    <t>W造</t>
  </si>
  <si>
    <t>-</t>
  </si>
  <si>
    <t>西田</t>
  </si>
  <si>
    <t>湖南</t>
  </si>
  <si>
    <t>富久山</t>
  </si>
  <si>
    <t>熱海</t>
  </si>
  <si>
    <t>その他</t>
  </si>
  <si>
    <t>SRC造</t>
  </si>
  <si>
    <t>田村</t>
  </si>
  <si>
    <t>日和田</t>
  </si>
  <si>
    <t>CB造</t>
  </si>
  <si>
    <t>PC造</t>
  </si>
  <si>
    <t>※子どもの遊び場を含む。</t>
    <rPh sb="1" eb="2">
      <t>コ</t>
    </rPh>
    <rPh sb="5" eb="6">
      <t>アソ</t>
    </rPh>
    <rPh sb="7" eb="8">
      <t>バ</t>
    </rPh>
    <rPh sb="9" eb="10">
      <t>フク</t>
    </rPh>
    <phoneticPr fontId="19"/>
  </si>
  <si>
    <t>○</t>
    <phoneticPr fontId="19"/>
  </si>
  <si>
    <t>東山霊園</t>
  </si>
  <si>
    <t>旧市内</t>
    <phoneticPr fontId="19"/>
  </si>
  <si>
    <t>安積三丁目73</t>
  </si>
  <si>
    <t>（２）インフラ施設</t>
    <rPh sb="7" eb="9">
      <t>シセツ</t>
    </rPh>
    <phoneticPr fontId="12"/>
  </si>
  <si>
    <t xml:space="preserve"> ①公園</t>
    <rPh sb="2" eb="4">
      <t>コウエン</t>
    </rPh>
    <phoneticPr fontId="12"/>
  </si>
  <si>
    <t>土地
面積
(㎡)</t>
    <rPh sb="0" eb="2">
      <t>トチ</t>
    </rPh>
    <rPh sb="3" eb="5">
      <t>メンセキ</t>
    </rPh>
    <phoneticPr fontId="12"/>
  </si>
  <si>
    <t>公園
種別</t>
    <rPh sb="0" eb="2">
      <t>コウエン</t>
    </rPh>
    <rPh sb="3" eb="5">
      <t>シュベツ</t>
    </rPh>
    <phoneticPr fontId="12"/>
  </si>
  <si>
    <t>遊具等
設置</t>
    <rPh sb="0" eb="2">
      <t>ユウグ</t>
    </rPh>
    <rPh sb="2" eb="3">
      <t>トウ</t>
    </rPh>
    <rPh sb="4" eb="6">
      <t>セッチ</t>
    </rPh>
    <phoneticPr fontId="12"/>
  </si>
  <si>
    <t>17 公園</t>
    <rPh sb="3" eb="5">
      <t>コウエン</t>
    </rPh>
    <phoneticPr fontId="20"/>
  </si>
  <si>
    <t>中央児童公園</t>
  </si>
  <si>
    <t>旧市内</t>
    <rPh sb="0" eb="3">
      <t>キュウシナイ</t>
    </rPh>
    <phoneticPr fontId="14"/>
  </si>
  <si>
    <t>愛宕町135</t>
  </si>
  <si>
    <t>街区公園</t>
    <rPh sb="0" eb="2">
      <t>ガイク</t>
    </rPh>
    <rPh sb="2" eb="4">
      <t>コウエン</t>
    </rPh>
    <phoneticPr fontId="14"/>
  </si>
  <si>
    <t>なし</t>
    <phoneticPr fontId="12"/>
  </si>
  <si>
    <t>うねめ1号公園</t>
    <phoneticPr fontId="19"/>
  </si>
  <si>
    <t>うねめ町125</t>
  </si>
  <si>
    <t>街区公園</t>
  </si>
  <si>
    <t>有</t>
  </si>
  <si>
    <t>うねめ2号公園</t>
  </si>
  <si>
    <t>うねめ町225-1</t>
  </si>
  <si>
    <t>なし</t>
  </si>
  <si>
    <t>うねめ3号公園</t>
  </si>
  <si>
    <t>うねめ町77-1</t>
  </si>
  <si>
    <t>かおる公園</t>
  </si>
  <si>
    <t>鶴見担二丁目176-3</t>
  </si>
  <si>
    <t>さくら公園</t>
  </si>
  <si>
    <t>久留米五丁目60</t>
  </si>
  <si>
    <t>向河原公園</t>
    <rPh sb="0" eb="1">
      <t>ムカイ</t>
    </rPh>
    <rPh sb="1" eb="3">
      <t>カワラ</t>
    </rPh>
    <rPh sb="3" eb="5">
      <t>コウエン</t>
    </rPh>
    <phoneticPr fontId="14"/>
  </si>
  <si>
    <t>向河原町159-6</t>
    <rPh sb="0" eb="1">
      <t>ムカイ</t>
    </rPh>
    <rPh sb="1" eb="3">
      <t>カワラ</t>
    </rPh>
    <rPh sb="3" eb="4">
      <t>マチ</t>
    </rPh>
    <phoneticPr fontId="14"/>
  </si>
  <si>
    <t>伊勢下公園</t>
  </si>
  <si>
    <t>並木五丁目11</t>
  </si>
  <si>
    <t>屋敷前公園</t>
  </si>
  <si>
    <t>並木二丁目7</t>
  </si>
  <si>
    <t>温石平公園</t>
  </si>
  <si>
    <t>緑ケ丘東一丁目23-1</t>
  </si>
  <si>
    <t>下亀田公園</t>
  </si>
  <si>
    <t>富田町字下亀田1-4</t>
  </si>
  <si>
    <t>開成五丁目公園</t>
  </si>
  <si>
    <t>開成五丁目293-2</t>
  </si>
  <si>
    <t>開成二丁目公園</t>
  </si>
  <si>
    <t>開成二丁目2-1号</t>
  </si>
  <si>
    <t>開拓公園</t>
  </si>
  <si>
    <t>開成二丁目18-1</t>
  </si>
  <si>
    <t>蒲倉南公園</t>
  </si>
  <si>
    <t>緑ケ丘西四丁目21-1</t>
  </si>
  <si>
    <t>希望ケ丘公園</t>
  </si>
  <si>
    <t>希望ケ丘31-1</t>
  </si>
  <si>
    <t>亀田公園</t>
  </si>
  <si>
    <t>亀田一丁目812</t>
  </si>
  <si>
    <t>桑野公園</t>
  </si>
  <si>
    <t>亀田一丁目813</t>
  </si>
  <si>
    <t>原掛公園</t>
  </si>
  <si>
    <t>緑ケ丘東五丁目13-1</t>
  </si>
  <si>
    <t>原田公園</t>
  </si>
  <si>
    <t>大槻町字原田東11-22</t>
  </si>
  <si>
    <t>荒池公園</t>
  </si>
  <si>
    <t>愛宕町133</t>
  </si>
  <si>
    <t>荒池西公園</t>
  </si>
  <si>
    <t>池ノ台203</t>
  </si>
  <si>
    <t>鴻ノ巣公園</t>
  </si>
  <si>
    <t>方八町二丁目237</t>
  </si>
  <si>
    <t>菜根一丁目公園</t>
  </si>
  <si>
    <t>菜根一丁目171</t>
  </si>
  <si>
    <t>菜根東公園</t>
  </si>
  <si>
    <t>菜根三丁目492</t>
  </si>
  <si>
    <t>咲田公園</t>
  </si>
  <si>
    <t>咲田二丁目160</t>
  </si>
  <si>
    <t>桜木公園</t>
  </si>
  <si>
    <t>桜木二丁目335-1</t>
  </si>
  <si>
    <t>山崎公園</t>
  </si>
  <si>
    <t>香久池二丁目283</t>
  </si>
  <si>
    <t>四合田公園</t>
  </si>
  <si>
    <t>舞木町字四合田60-56</t>
  </si>
  <si>
    <t>七ツ池公園</t>
  </si>
  <si>
    <t>七ツ池町297</t>
  </si>
  <si>
    <t>若葉公園</t>
  </si>
  <si>
    <t>若葉町44-2</t>
  </si>
  <si>
    <t>小原田公園</t>
  </si>
  <si>
    <t>小原田二丁目156-3</t>
  </si>
  <si>
    <t>昭和一丁目公園</t>
  </si>
  <si>
    <t>昭和一丁目132</t>
  </si>
  <si>
    <t>鐘堂公園</t>
  </si>
  <si>
    <t>虎丸町315</t>
  </si>
  <si>
    <t>※土地面積は、鐘堂集会所を含む。</t>
    <rPh sb="1" eb="3">
      <t>トチ</t>
    </rPh>
    <rPh sb="3" eb="5">
      <t>メンセキ</t>
    </rPh>
    <rPh sb="13" eb="14">
      <t>フク</t>
    </rPh>
    <phoneticPr fontId="19"/>
  </si>
  <si>
    <t>開成二丁目163</t>
  </si>
  <si>
    <t>水門町公園</t>
    <phoneticPr fontId="12"/>
  </si>
  <si>
    <t>水門町247-1</t>
  </si>
  <si>
    <t>西ノ内公園</t>
  </si>
  <si>
    <t>西ノ内二丁目265</t>
  </si>
  <si>
    <t>石作公園</t>
  </si>
  <si>
    <t>緑ケ丘西三丁目20-1</t>
  </si>
  <si>
    <t>赤沼公園</t>
  </si>
  <si>
    <t>緑ケ丘東四丁目34-1</t>
  </si>
  <si>
    <t>赤沼北公園</t>
  </si>
  <si>
    <t>緑ケ丘東六丁目25-1</t>
  </si>
  <si>
    <t>前田公園</t>
  </si>
  <si>
    <t>緑ケ丘東七丁目36-3</t>
    <rPh sb="3" eb="4">
      <t>ヒガシ</t>
    </rPh>
    <rPh sb="4" eb="7">
      <t>ナナチョウメ</t>
    </rPh>
    <phoneticPr fontId="14"/>
  </si>
  <si>
    <t>台新公園</t>
  </si>
  <si>
    <t>台新一丁目804</t>
  </si>
  <si>
    <t>※土地面積は、台新大気汚染常時監視局を含む。</t>
    <rPh sb="1" eb="3">
      <t>トチ</t>
    </rPh>
    <rPh sb="3" eb="5">
      <t>メンセキ</t>
    </rPh>
    <rPh sb="19" eb="20">
      <t>フク</t>
    </rPh>
    <phoneticPr fontId="19"/>
  </si>
  <si>
    <t>大島西公園</t>
  </si>
  <si>
    <t>並木四丁目2</t>
  </si>
  <si>
    <t>大島中央公園</t>
  </si>
  <si>
    <t>桑野五丁目8</t>
  </si>
  <si>
    <t>大島東公園</t>
  </si>
  <si>
    <t>並木一丁目11</t>
  </si>
  <si>
    <t>大平東公園</t>
  </si>
  <si>
    <t>大平町字簓田85-103</t>
  </si>
  <si>
    <t>鶴見坦公園</t>
  </si>
  <si>
    <t>鶴見坦三丁目32-1</t>
  </si>
  <si>
    <t>天正坦公園</t>
  </si>
  <si>
    <t>開成六丁目336-2</t>
  </si>
  <si>
    <t>島公園</t>
  </si>
  <si>
    <t>島二丁目779</t>
  </si>
  <si>
    <t>桃見台公園</t>
  </si>
  <si>
    <t>桃見台36-3</t>
  </si>
  <si>
    <t>猫田公園</t>
  </si>
  <si>
    <t>緑ケ丘東二丁目23-1</t>
  </si>
  <si>
    <t>梅林公園</t>
  </si>
  <si>
    <t>開成四丁目213-3</t>
  </si>
  <si>
    <t>菱田公園</t>
  </si>
  <si>
    <t>菱田町12-2</t>
  </si>
  <si>
    <t>芳賀三丁目公園</t>
  </si>
  <si>
    <t>芳賀三丁目112-93</t>
  </si>
  <si>
    <t>芳山公園</t>
  </si>
  <si>
    <t>虎丸町230-2</t>
  </si>
  <si>
    <t>名倉公園</t>
  </si>
  <si>
    <t>字名倉250-9</t>
  </si>
  <si>
    <t>香久池公園</t>
  </si>
  <si>
    <t>香久池一丁目304</t>
  </si>
  <si>
    <t>近隣公園</t>
  </si>
  <si>
    <t>島中央公園</t>
  </si>
  <si>
    <t>島一丁目425</t>
  </si>
  <si>
    <t>W造</t>
    <phoneticPr fontId="19"/>
  </si>
  <si>
    <t>東部中央公園</t>
  </si>
  <si>
    <t>緑ケ丘西一丁目17-1</t>
  </si>
  <si>
    <t>芳賀池公園</t>
  </si>
  <si>
    <t>芳賀二丁目6</t>
  </si>
  <si>
    <t>緑ケ丘公園</t>
  </si>
  <si>
    <t>緑ケ丘東七丁目36-1</t>
  </si>
  <si>
    <t>麓山公園</t>
  </si>
  <si>
    <t>麓山一丁目347</t>
  </si>
  <si>
    <t>開成山公園</t>
  </si>
  <si>
    <t>開成一丁目5</t>
  </si>
  <si>
    <t>総合公園</t>
  </si>
  <si>
    <t>21世紀記念公園</t>
  </si>
  <si>
    <t>麓山一丁目89-2</t>
  </si>
  <si>
    <t>地区公園</t>
  </si>
  <si>
    <t>酒蓋公園</t>
  </si>
  <si>
    <t>深沢二丁目291</t>
  </si>
  <si>
    <t>五百淵公園</t>
  </si>
  <si>
    <t>字山崎8</t>
  </si>
  <si>
    <t>特殊公園</t>
  </si>
  <si>
    <t>風土記の丘公園</t>
    <phoneticPr fontId="19"/>
  </si>
  <si>
    <t>横川町字大谷地</t>
  </si>
  <si>
    <t>カツラ緑地</t>
  </si>
  <si>
    <t>緑ケ丘西三丁目20-10</t>
  </si>
  <si>
    <t>都市緑地</t>
    <rPh sb="0" eb="2">
      <t>トシ</t>
    </rPh>
    <rPh sb="2" eb="4">
      <t>リョクチ</t>
    </rPh>
    <phoneticPr fontId="14"/>
  </si>
  <si>
    <t>キンモクセイ緑地</t>
  </si>
  <si>
    <t>緑ケ丘西三丁目20-3</t>
  </si>
  <si>
    <t>ケヤキ緑地</t>
  </si>
  <si>
    <t>緑ケ丘西三丁目20-5</t>
  </si>
  <si>
    <t>コナラ緑地</t>
  </si>
  <si>
    <t>緑ケ丘西三丁目20-9</t>
  </si>
  <si>
    <t>コブシ緑地</t>
  </si>
  <si>
    <t>緑ケ丘西三丁目20-4</t>
  </si>
  <si>
    <t>サルスベリ緑地</t>
  </si>
  <si>
    <t>緑ケ丘西三丁目20-6</t>
  </si>
  <si>
    <t>シラカシ緑地</t>
  </si>
  <si>
    <t>緑ケ丘西三丁目20-7</t>
  </si>
  <si>
    <t>トチノキ緑地</t>
  </si>
  <si>
    <t>緑ケ丘西三丁目20-11</t>
  </si>
  <si>
    <t>ナツツバキ緑地</t>
  </si>
  <si>
    <t>緑ケ丘東五丁目15-4</t>
  </si>
  <si>
    <t>ナナカマド緑地</t>
  </si>
  <si>
    <t>緑ケ丘東五丁目15-1</t>
  </si>
  <si>
    <t>ハクモクレン緑地</t>
  </si>
  <si>
    <t>緑ケ丘西三丁目20-8</t>
  </si>
  <si>
    <t>ハナミズキ緑地</t>
  </si>
  <si>
    <t>緑ケ丘東五丁目15-2</t>
  </si>
  <si>
    <t>モミジ緑地</t>
  </si>
  <si>
    <t>緑ケ丘東五丁目15-5</t>
  </si>
  <si>
    <t>ヤマボウシ緑地</t>
  </si>
  <si>
    <t>緑ケ丘東七丁目38-1</t>
  </si>
  <si>
    <t>逢瀬川1号緑地</t>
  </si>
  <si>
    <t>桜木二丁目地内</t>
  </si>
  <si>
    <t>逢瀬川2号緑地</t>
  </si>
  <si>
    <t>開成緑地</t>
  </si>
  <si>
    <t>開成二丁目141-3</t>
    <phoneticPr fontId="12"/>
  </si>
  <si>
    <t>薫緑地</t>
  </si>
  <si>
    <t>菜根屋敷～鶴見坦線</t>
  </si>
  <si>
    <t>虎丸緑地</t>
  </si>
  <si>
    <t>虎丸町303</t>
  </si>
  <si>
    <t>香久池緑地</t>
  </si>
  <si>
    <t>菜根三丁目520</t>
  </si>
  <si>
    <t>菜根緑地</t>
  </si>
  <si>
    <t>菜根一丁目53</t>
  </si>
  <si>
    <t>四季彩緑地</t>
  </si>
  <si>
    <t>緑ケ丘東五丁目15-3</t>
  </si>
  <si>
    <t>水門町緑地</t>
  </si>
  <si>
    <t>水門町5-6</t>
  </si>
  <si>
    <t>大平東緑地</t>
  </si>
  <si>
    <t>大平町字簓田85-164外</t>
  </si>
  <si>
    <t>池ノ台緑地</t>
  </si>
  <si>
    <t>池ノ台202</t>
  </si>
  <si>
    <t>中央緑地</t>
  </si>
  <si>
    <t>菜根屋敷～桑野清水台線</t>
  </si>
  <si>
    <t>中町緑地</t>
  </si>
  <si>
    <t>中町69-2</t>
  </si>
  <si>
    <t>鶴見坦緑地</t>
  </si>
  <si>
    <t>鶴見坦一丁目10</t>
  </si>
  <si>
    <t>道場緑地</t>
  </si>
  <si>
    <t>字道場66-3</t>
  </si>
  <si>
    <t>本町緑地</t>
  </si>
  <si>
    <t>本町一丁目299-2</t>
  </si>
  <si>
    <t>RC造</t>
    <rPh sb="2" eb="3">
      <t>ゾウ</t>
    </rPh>
    <phoneticPr fontId="19"/>
  </si>
  <si>
    <t>葉ノ木沢緑地</t>
  </si>
  <si>
    <t>鶴見坦三丁目84-2</t>
  </si>
  <si>
    <t>緑ケ丘10号緑地</t>
  </si>
  <si>
    <t>緑ケ丘東七丁目37-5</t>
  </si>
  <si>
    <t>緑ケ丘11号緑地</t>
  </si>
  <si>
    <t>緑ケ丘東七丁目37-6</t>
  </si>
  <si>
    <t>緑ケ丘12号緑地</t>
  </si>
  <si>
    <t>緑ケ丘東七丁目37-7</t>
  </si>
  <si>
    <t>緑ケ丘1号緑地</t>
  </si>
  <si>
    <t>緑ケ丘東一丁目23-2</t>
  </si>
  <si>
    <t>緑ケ丘2号緑地</t>
  </si>
  <si>
    <t>緑ケ丘西三丁目20-25</t>
  </si>
  <si>
    <t>緑ケ丘3号緑地</t>
  </si>
  <si>
    <t>緑ケ丘西四丁目21-2</t>
  </si>
  <si>
    <t>緑ケ丘4号緑地</t>
  </si>
  <si>
    <t>緑ケ丘東七丁目37-1</t>
  </si>
  <si>
    <t>緑ケ丘5号緑地</t>
  </si>
  <si>
    <t>緑ケ丘東六丁目25-2</t>
  </si>
  <si>
    <t>緑ケ丘6号緑地</t>
  </si>
  <si>
    <t>緑ケ丘西四丁目21-3</t>
  </si>
  <si>
    <t>緑ケ丘7号緑地</t>
  </si>
  <si>
    <t>緑ケ丘東八丁目23-1外</t>
  </si>
  <si>
    <t>緑ケ丘8号緑地</t>
  </si>
  <si>
    <t>緑ケ丘東七丁目37-3</t>
  </si>
  <si>
    <t>緑ケ丘9号緑地</t>
  </si>
  <si>
    <t>緑ケ丘東七丁目37-4</t>
  </si>
  <si>
    <t>緑ケ丘西三丁目緑地</t>
  </si>
  <si>
    <t>緑ケ丘西三丁目20-12</t>
  </si>
  <si>
    <t>酒蓋緑道</t>
  </si>
  <si>
    <t>鶴見坦二丁目184-4</t>
  </si>
  <si>
    <t>緑道</t>
  </si>
  <si>
    <t>緑ケ丘中央緑道</t>
  </si>
  <si>
    <t>緑ケ丘東四丁目33-33</t>
    <rPh sb="3" eb="4">
      <t>ヒガシ</t>
    </rPh>
    <phoneticPr fontId="14"/>
  </si>
  <si>
    <t>うねめ町ちびっ子広場</t>
  </si>
  <si>
    <t>うねめ町12-3</t>
    <rPh sb="3" eb="4">
      <t>マチ</t>
    </rPh>
    <phoneticPr fontId="14"/>
  </si>
  <si>
    <t>ちびっ子広場</t>
  </si>
  <si>
    <t>名倉ちびっ子広場</t>
    <rPh sb="0" eb="2">
      <t>ナクラ</t>
    </rPh>
    <rPh sb="5" eb="6">
      <t>コ</t>
    </rPh>
    <rPh sb="6" eb="8">
      <t>ヒロバ</t>
    </rPh>
    <phoneticPr fontId="14"/>
  </si>
  <si>
    <t>字名倉196-10</t>
    <rPh sb="0" eb="1">
      <t>アザ</t>
    </rPh>
    <rPh sb="1" eb="3">
      <t>ナクラ</t>
    </rPh>
    <phoneticPr fontId="14"/>
  </si>
  <si>
    <t>亀田西ちびっ子広場</t>
    <rPh sb="0" eb="2">
      <t>カメダ</t>
    </rPh>
    <rPh sb="2" eb="3">
      <t>ニシ</t>
    </rPh>
    <rPh sb="6" eb="7">
      <t>コ</t>
    </rPh>
    <rPh sb="7" eb="9">
      <t>ヒロバ</t>
    </rPh>
    <phoneticPr fontId="14"/>
  </si>
  <si>
    <t>亀田西40-5</t>
    <rPh sb="0" eb="2">
      <t>カメダ</t>
    </rPh>
    <rPh sb="2" eb="3">
      <t>ニシ</t>
    </rPh>
    <phoneticPr fontId="14"/>
  </si>
  <si>
    <t>横塚五丁目第2ちびっ子広場</t>
    <rPh sb="0" eb="2">
      <t>ヨコツカ</t>
    </rPh>
    <rPh sb="2" eb="5">
      <t>ゴチョウメ</t>
    </rPh>
    <rPh sb="5" eb="6">
      <t>ダイ</t>
    </rPh>
    <rPh sb="10" eb="11">
      <t>コ</t>
    </rPh>
    <rPh sb="11" eb="13">
      <t>ヒロバ</t>
    </rPh>
    <phoneticPr fontId="14"/>
  </si>
  <si>
    <t>横塚五丁目277-1</t>
    <rPh sb="0" eb="2">
      <t>ヨコツカ</t>
    </rPh>
    <rPh sb="2" eb="5">
      <t>ゴチョウメ</t>
    </rPh>
    <phoneticPr fontId="14"/>
  </si>
  <si>
    <t>横塚一丁目第2ちびっ子広場</t>
    <rPh sb="0" eb="2">
      <t>ヨコツカ</t>
    </rPh>
    <rPh sb="2" eb="5">
      <t>イッチョウメ</t>
    </rPh>
    <rPh sb="5" eb="6">
      <t>ダイ</t>
    </rPh>
    <rPh sb="10" eb="11">
      <t>コ</t>
    </rPh>
    <rPh sb="11" eb="13">
      <t>ヒロバ</t>
    </rPh>
    <phoneticPr fontId="14"/>
  </si>
  <si>
    <t>横塚一丁目148-15</t>
    <rPh sb="0" eb="2">
      <t>ヨコツカ</t>
    </rPh>
    <rPh sb="2" eb="5">
      <t>イッチョウメ</t>
    </rPh>
    <phoneticPr fontId="14"/>
  </si>
  <si>
    <t>愛宕町ちびっ子広場</t>
  </si>
  <si>
    <t>愛宕町240-39</t>
    <rPh sb="0" eb="2">
      <t>アタゴ</t>
    </rPh>
    <rPh sb="2" eb="3">
      <t>マチ</t>
    </rPh>
    <phoneticPr fontId="14"/>
  </si>
  <si>
    <t>横塚一丁目ちびっ子広場</t>
  </si>
  <si>
    <t>横塚一丁目142-4</t>
  </si>
  <si>
    <t>横塚五丁目ちびっ子広場</t>
  </si>
  <si>
    <t>横塚五丁目301-4</t>
    <rPh sb="0" eb="2">
      <t>ヨコツカ</t>
    </rPh>
    <rPh sb="2" eb="5">
      <t>５チョウメ</t>
    </rPh>
    <phoneticPr fontId="14"/>
  </si>
  <si>
    <t>横塚二丁目第1ちびっ子広場</t>
  </si>
  <si>
    <t>横塚二丁目45-12</t>
  </si>
  <si>
    <t>横塚二丁目第2ちびっ子広場</t>
  </si>
  <si>
    <t>横塚二丁目32-25</t>
    <rPh sb="0" eb="2">
      <t>ヨコツカ</t>
    </rPh>
    <rPh sb="2" eb="3">
      <t>２</t>
    </rPh>
    <rPh sb="3" eb="5">
      <t>チョウメ</t>
    </rPh>
    <phoneticPr fontId="14"/>
  </si>
  <si>
    <t>下亀田ちびっ子広場</t>
  </si>
  <si>
    <t>富田町字下亀田23-18</t>
    <rPh sb="0" eb="2">
      <t>トミタ</t>
    </rPh>
    <rPh sb="2" eb="3">
      <t>マチ</t>
    </rPh>
    <rPh sb="3" eb="4">
      <t>アザ</t>
    </rPh>
    <phoneticPr fontId="14"/>
  </si>
  <si>
    <t>下西田第2ちびっ子広場</t>
  </si>
  <si>
    <t>大槻町字下西田93-9</t>
  </si>
  <si>
    <t>賀庄ちびっ子広場</t>
  </si>
  <si>
    <t>字賀庄36-26</t>
    <rPh sb="0" eb="1">
      <t>アザ</t>
    </rPh>
    <rPh sb="1" eb="3">
      <t>ガショウ</t>
    </rPh>
    <phoneticPr fontId="14"/>
  </si>
  <si>
    <t>開成五丁目ちびっ子広場</t>
  </si>
  <si>
    <t>開成五丁目159-11</t>
  </si>
  <si>
    <t>開成二丁目ちびっ子広場</t>
  </si>
  <si>
    <t>開成二丁目506-2</t>
  </si>
  <si>
    <t>開成六丁目ちびっ子広場</t>
  </si>
  <si>
    <t>開成六丁目338-11</t>
  </si>
  <si>
    <t>開成六丁目第2ちびっ子広場</t>
  </si>
  <si>
    <t>開成六丁目112-4</t>
  </si>
  <si>
    <t>開成六丁目第3ちびっ子広場</t>
  </si>
  <si>
    <t>開成六丁目201-17</t>
  </si>
  <si>
    <t>久留米五丁目ちびっ子広場</t>
  </si>
  <si>
    <t>久留米五丁目111-37</t>
  </si>
  <si>
    <t>久留米五丁目第2ちびっ子広場</t>
  </si>
  <si>
    <t>久留米五丁目110-3</t>
  </si>
  <si>
    <t>久留米五丁目第3ちびっ子広場</t>
  </si>
  <si>
    <t>久留米五丁目166-5</t>
  </si>
  <si>
    <t>久留米三丁目ちびっ子広場</t>
  </si>
  <si>
    <t>久留米三丁目168-10</t>
  </si>
  <si>
    <t>久留米三丁目第3ちびっ子広場</t>
  </si>
  <si>
    <t>久留米三丁目116-17</t>
  </si>
  <si>
    <t>久留米三丁目第4ちびっ子広場</t>
  </si>
  <si>
    <t>久留米三丁目114-14</t>
  </si>
  <si>
    <t>久留米三丁目第5ちびっ子広場</t>
  </si>
  <si>
    <t>久留米三丁目78-4</t>
    <rPh sb="0" eb="3">
      <t>クルメ</t>
    </rPh>
    <rPh sb="3" eb="6">
      <t>３チョウメ</t>
    </rPh>
    <phoneticPr fontId="14"/>
  </si>
  <si>
    <t>久留米四丁目ちびっ子広場</t>
  </si>
  <si>
    <t>久留米四丁目9-2</t>
  </si>
  <si>
    <t>久留米四丁目第2ちびっ子広場</t>
  </si>
  <si>
    <t>久留米四丁目199-7</t>
  </si>
  <si>
    <t>久留米四丁目第3ちびっ子広場</t>
  </si>
  <si>
    <t>久留米四丁目221-5</t>
  </si>
  <si>
    <t>久留米二丁目ちびっ子広場</t>
  </si>
  <si>
    <t>久留米二丁目100-1</t>
  </si>
  <si>
    <t>久留米六丁目ちびっ子広場</t>
  </si>
  <si>
    <t>久留米六丁目151-8</t>
  </si>
  <si>
    <t>久留米六丁目第2ちびっ子広場</t>
  </si>
  <si>
    <t>久留米六丁目104-19</t>
  </si>
  <si>
    <t>桑野一丁目ちびっ子広場</t>
  </si>
  <si>
    <t>桑野一丁目90-28</t>
    <rPh sb="0" eb="2">
      <t>クワノ</t>
    </rPh>
    <rPh sb="2" eb="5">
      <t>1チョウメ</t>
    </rPh>
    <phoneticPr fontId="14"/>
  </si>
  <si>
    <t>桑野四丁目ちびっ子広場</t>
  </si>
  <si>
    <t>桑野四丁目39-5</t>
  </si>
  <si>
    <t>原中ちびっ子広場</t>
  </si>
  <si>
    <t>原中9-11</t>
  </si>
  <si>
    <t>原中第2ちびっ子広場</t>
  </si>
  <si>
    <t>原中12-8</t>
  </si>
  <si>
    <t>原田際ちびっ子広場</t>
  </si>
  <si>
    <t>大槻町字原田際8-15</t>
  </si>
  <si>
    <t>原田東ちびっ子広場</t>
  </si>
  <si>
    <t>大槻町字原田東9-71</t>
  </si>
  <si>
    <t>原田東第2ちびっ子広場</t>
  </si>
  <si>
    <t>大槻町字原田東13-144</t>
  </si>
  <si>
    <t>原田東第3ちびっ子広場</t>
  </si>
  <si>
    <t>大槻町字原田東10-49</t>
  </si>
  <si>
    <t>古川ちびっ子広場</t>
  </si>
  <si>
    <t>字古川14-7</t>
    <rPh sb="0" eb="1">
      <t>アザ</t>
    </rPh>
    <phoneticPr fontId="14"/>
  </si>
  <si>
    <t>御前東ちびっ子広場</t>
  </si>
  <si>
    <t>大槻町字御前東51-14</t>
  </si>
  <si>
    <t>御前東第2ちびっ子広場</t>
  </si>
  <si>
    <t>大槻町字御前東31-33</t>
  </si>
  <si>
    <t>御前東第3ちびっ子広場</t>
  </si>
  <si>
    <t>大槻町字御前東75-6</t>
  </si>
  <si>
    <t>菜根屋敷ちびっ子広場</t>
  </si>
  <si>
    <t>菜根屋敷61-32</t>
  </si>
  <si>
    <t>菜根三丁目ちびっ子広場</t>
  </si>
  <si>
    <t>菜根三丁目500</t>
  </si>
  <si>
    <t>咲田ちびっ子広場</t>
  </si>
  <si>
    <t>咲田二丁目56-17</t>
  </si>
  <si>
    <t>桜木二丁目ちびっ子広場</t>
  </si>
  <si>
    <t>桜木二丁目340-22</t>
  </si>
  <si>
    <t>桜木二丁目第2ちびっ子広場</t>
  </si>
  <si>
    <t>桜木二丁目34-13</t>
  </si>
  <si>
    <t>三ツ坦ちびっ子広場</t>
  </si>
  <si>
    <t>大槻町字三ツ坦8-28</t>
  </si>
  <si>
    <t>山根町ちびっ子広場</t>
  </si>
  <si>
    <t>山根町237-7</t>
    <rPh sb="0" eb="2">
      <t>ヤマネ</t>
    </rPh>
    <rPh sb="2" eb="3">
      <t>マチ</t>
    </rPh>
    <phoneticPr fontId="14"/>
  </si>
  <si>
    <t>山崎ちびっ子広場</t>
  </si>
  <si>
    <t>山崎305-76</t>
  </si>
  <si>
    <t>十貫河原ちびっ子広場</t>
  </si>
  <si>
    <t>十貫河原52-20</t>
  </si>
  <si>
    <t>小原田一丁目ちびっ子広場</t>
  </si>
  <si>
    <t>小原田一丁目403-2</t>
    <rPh sb="0" eb="2">
      <t>コハラ</t>
    </rPh>
    <rPh sb="2" eb="3">
      <t>タ</t>
    </rPh>
    <rPh sb="3" eb="6">
      <t>１チョウメ</t>
    </rPh>
    <phoneticPr fontId="14"/>
  </si>
  <si>
    <t>小原田五丁目ちびっ子広場</t>
  </si>
  <si>
    <t>小原田五丁目56-22</t>
  </si>
  <si>
    <t>昭和一丁目ちびっ子広場</t>
  </si>
  <si>
    <t>昭和一丁目20-12</t>
  </si>
  <si>
    <t>昭和二丁目ちびっ子広場</t>
  </si>
  <si>
    <t>昭和二丁目92-3</t>
  </si>
  <si>
    <t>昭和二丁目第2ちびっ子広場</t>
  </si>
  <si>
    <t>昭和二丁目118-7</t>
  </si>
  <si>
    <t>上西田ちびっ子広場</t>
  </si>
  <si>
    <t>大槻町字上西田22-18</t>
  </si>
  <si>
    <t>上西田第2ちびっ子広場</t>
  </si>
  <si>
    <t>大槻町字上西田55-28</t>
  </si>
  <si>
    <t>上西田第3ちびっ子広場</t>
  </si>
  <si>
    <t>大槻町字上西田52-35</t>
  </si>
  <si>
    <t>上西田第4ちびっ子広場</t>
  </si>
  <si>
    <t>大槻町字上西田66-16</t>
  </si>
  <si>
    <t>上西田第5ちびっ子広場</t>
  </si>
  <si>
    <t>大槻町字上西田8-11</t>
  </si>
  <si>
    <t>上西田第6ちびっ子広場</t>
  </si>
  <si>
    <t>大槻町字上西田1-4</t>
  </si>
  <si>
    <t>深田台ちびっ子広場</t>
  </si>
  <si>
    <t>深田台18-9</t>
  </si>
  <si>
    <t>針生向ちびっ子広場</t>
  </si>
  <si>
    <t>大槻町字針生向20-1</t>
    <rPh sb="0" eb="3">
      <t>オオツキマチ</t>
    </rPh>
    <rPh sb="3" eb="4">
      <t>アザ</t>
    </rPh>
    <rPh sb="4" eb="6">
      <t>ハリュウ</t>
    </rPh>
    <rPh sb="6" eb="7">
      <t>ムカイ</t>
    </rPh>
    <phoneticPr fontId="14"/>
  </si>
  <si>
    <t>針生前田ちびっ子広場</t>
  </si>
  <si>
    <t>大槻町字針生前田74-21</t>
  </si>
  <si>
    <t>針生前田第2ちびっ子広場</t>
  </si>
  <si>
    <t>大槻町字針生前田129-1</t>
  </si>
  <si>
    <t>針生前田第3ちびっ子広場</t>
  </si>
  <si>
    <t>大槻町字針生前田29-5</t>
  </si>
  <si>
    <t>針生前田第4ちびっ子広場</t>
  </si>
  <si>
    <t>大槻町字針生前田60-26</t>
  </si>
  <si>
    <t>針生北第2ちびっ子広場</t>
  </si>
  <si>
    <t>大槻町字針生北33-8</t>
  </si>
  <si>
    <t>水門東ちびっ子広場</t>
  </si>
  <si>
    <t>大槻町字水門東10-2</t>
  </si>
  <si>
    <t>西田ちびっ子広場</t>
  </si>
  <si>
    <t>西田15-7</t>
  </si>
  <si>
    <t>静団地第1ちびっ子広場</t>
  </si>
  <si>
    <t>静町773</t>
  </si>
  <si>
    <t>静団地第2ちびっ子広場</t>
  </si>
  <si>
    <t>静町546</t>
  </si>
  <si>
    <t>静団地第3ちびっ子広場</t>
  </si>
  <si>
    <t>静町34-15</t>
  </si>
  <si>
    <t>静町ちびっ子広場</t>
  </si>
  <si>
    <t>静町1880-4</t>
  </si>
  <si>
    <t>静町第2ちびっ子広場</t>
  </si>
  <si>
    <t>静町165-15</t>
    <rPh sb="0" eb="2">
      <t>シズカマチ</t>
    </rPh>
    <phoneticPr fontId="14"/>
  </si>
  <si>
    <t>台新一丁目ちびっ子広場</t>
  </si>
  <si>
    <t>台新一丁目437-26</t>
  </si>
  <si>
    <t>台新二丁目ちびっ子広場</t>
  </si>
  <si>
    <t>台新二丁目67-22</t>
  </si>
  <si>
    <t>台新二丁目第2ちびっ子広場</t>
  </si>
  <si>
    <t>台新二丁目243-17</t>
  </si>
  <si>
    <t>台新二丁目第3ちびっ子広場</t>
  </si>
  <si>
    <t>台新二丁目143-8</t>
  </si>
  <si>
    <t>台新二丁目第4ちびっ子広場</t>
  </si>
  <si>
    <t>台新二丁目164-4</t>
  </si>
  <si>
    <t>大徳南ちびっ子広場</t>
  </si>
  <si>
    <t>富田町字大徳南19-48</t>
  </si>
  <si>
    <t>大徳南第2ちびっ子広場</t>
  </si>
  <si>
    <t>富田町字大徳南10-43</t>
  </si>
  <si>
    <t>張股ちびっ子広場</t>
  </si>
  <si>
    <t>大槻町字張股11-6</t>
  </si>
  <si>
    <t>大槻町字張股9-18</t>
  </si>
  <si>
    <t>張股第3ちびっ子広場</t>
  </si>
  <si>
    <t>大槻町字張股3-57　外1筆</t>
    <rPh sb="11" eb="12">
      <t>ホカ</t>
    </rPh>
    <rPh sb="13" eb="14">
      <t>ヒツ</t>
    </rPh>
    <phoneticPr fontId="14"/>
  </si>
  <si>
    <t>朝日二丁目ちびっ子広場</t>
  </si>
  <si>
    <t>朝日二丁目24-17</t>
  </si>
  <si>
    <t>天正坦ちびっ子広場</t>
  </si>
  <si>
    <t>大槻町字天正坦2-33</t>
  </si>
  <si>
    <t>桃見台ちびっ子広場</t>
  </si>
  <si>
    <t>桃見台52-6</t>
  </si>
  <si>
    <t>柏山ちびっ子広場</t>
  </si>
  <si>
    <t>大槻町字柏山35-16</t>
    <rPh sb="0" eb="3">
      <t>オオツキマチ</t>
    </rPh>
    <rPh sb="3" eb="4">
      <t>アザ</t>
    </rPh>
    <phoneticPr fontId="14"/>
  </si>
  <si>
    <t>柏山第2ちびっ子広場</t>
  </si>
  <si>
    <t>大槻町字柏山37-64　外2筆</t>
    <rPh sb="0" eb="2">
      <t>オオツキ</t>
    </rPh>
    <rPh sb="2" eb="3">
      <t>マチ</t>
    </rPh>
    <rPh sb="3" eb="4">
      <t>アザ</t>
    </rPh>
    <rPh sb="4" eb="5">
      <t>カシワ</t>
    </rPh>
    <rPh sb="5" eb="6">
      <t>ヤマ</t>
    </rPh>
    <rPh sb="12" eb="13">
      <t>ソト</t>
    </rPh>
    <rPh sb="14" eb="15">
      <t>フデ</t>
    </rPh>
    <phoneticPr fontId="14"/>
  </si>
  <si>
    <t>富田下亀田ちびっ子広場</t>
  </si>
  <si>
    <t>富田町字下亀田20-14</t>
  </si>
  <si>
    <t>富田上亀田第1ちびっ子広場</t>
  </si>
  <si>
    <t>富田町字上亀田11-9</t>
  </si>
  <si>
    <t>富田上亀田第2ちびっ子広場</t>
  </si>
  <si>
    <t>富田町字上亀田3-10</t>
  </si>
  <si>
    <t>弥八池北ちびっ子広場</t>
  </si>
  <si>
    <t>大槻町字弥八池北1-13</t>
  </si>
  <si>
    <t>緑町ちびっ子広場</t>
  </si>
  <si>
    <t>緑町98-16</t>
  </si>
  <si>
    <t>麓山一丁目ちびっ子広場</t>
  </si>
  <si>
    <t>麓山一丁目91-5</t>
  </si>
  <si>
    <t>榧ノ木ちびっ子広場</t>
  </si>
  <si>
    <t>字榧ノ木91-14</t>
    <rPh sb="0" eb="1">
      <t>アザ</t>
    </rPh>
    <rPh sb="1" eb="2">
      <t>カヤ</t>
    </rPh>
    <rPh sb="3" eb="4">
      <t>キ</t>
    </rPh>
    <phoneticPr fontId="14"/>
  </si>
  <si>
    <t>下西田ちびっ子広場</t>
  </si>
  <si>
    <t>大槻町字下西田42-10</t>
  </si>
  <si>
    <t>久留米三丁目第6ちびっ子広場</t>
    <phoneticPr fontId="12"/>
  </si>
  <si>
    <t>久留米三丁目106番13</t>
    <rPh sb="0" eb="3">
      <t>クルメ</t>
    </rPh>
    <rPh sb="3" eb="6">
      <t>サンチョウメ</t>
    </rPh>
    <rPh sb="9" eb="10">
      <t>バン</t>
    </rPh>
    <phoneticPr fontId="14"/>
  </si>
  <si>
    <t>ちびっ子広場</t>
    <rPh sb="3" eb="4">
      <t>コ</t>
    </rPh>
    <rPh sb="4" eb="6">
      <t>ヒロバ</t>
    </rPh>
    <phoneticPr fontId="12"/>
  </si>
  <si>
    <t>有</t>
    <phoneticPr fontId="12"/>
  </si>
  <si>
    <t>下西田第3ちびっ子広場</t>
  </si>
  <si>
    <t>大槻町字下西田77番6　外3筆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rPh sb="12" eb="13">
      <t>ソト</t>
    </rPh>
    <rPh sb="14" eb="15">
      <t>フデ</t>
    </rPh>
    <phoneticPr fontId="14"/>
  </si>
  <si>
    <t>下西田第4ちびっ子広場</t>
  </si>
  <si>
    <t>大槻町字下西田59番18</t>
    <rPh sb="0" eb="3">
      <t>オオツキマチ</t>
    </rPh>
    <rPh sb="3" eb="4">
      <t>アザ</t>
    </rPh>
    <rPh sb="4" eb="5">
      <t>シタ</t>
    </rPh>
    <rPh sb="5" eb="7">
      <t>ニシダ</t>
    </rPh>
    <rPh sb="9" eb="10">
      <t>バン</t>
    </rPh>
    <phoneticPr fontId="21"/>
  </si>
  <si>
    <t>なし</t>
    <phoneticPr fontId="19"/>
  </si>
  <si>
    <t>荒池農村公園</t>
    <rPh sb="0" eb="2">
      <t>アライケ</t>
    </rPh>
    <rPh sb="2" eb="4">
      <t>ノウソン</t>
    </rPh>
    <rPh sb="4" eb="6">
      <t>コウエン</t>
    </rPh>
    <phoneticPr fontId="14"/>
  </si>
  <si>
    <t>池ノ台33-2</t>
    <rPh sb="0" eb="1">
      <t>イケ</t>
    </rPh>
    <rPh sb="2" eb="3">
      <t>ダイ</t>
    </rPh>
    <phoneticPr fontId="14"/>
  </si>
  <si>
    <t>農村公園</t>
    <rPh sb="0" eb="2">
      <t>ノウソン</t>
    </rPh>
    <rPh sb="2" eb="4">
      <t>コウエン</t>
    </rPh>
    <phoneticPr fontId="14"/>
  </si>
  <si>
    <t>阿武隈川行合橋上流地区多目的広場</t>
    <rPh sb="0" eb="3">
      <t>アブクマ</t>
    </rPh>
    <rPh sb="3" eb="4">
      <t>ガワ</t>
    </rPh>
    <rPh sb="4" eb="5">
      <t>ユ</t>
    </rPh>
    <rPh sb="5" eb="6">
      <t>ア</t>
    </rPh>
    <rPh sb="6" eb="7">
      <t>バシ</t>
    </rPh>
    <rPh sb="7" eb="9">
      <t>ジョウリュウ</t>
    </rPh>
    <rPh sb="9" eb="11">
      <t>チク</t>
    </rPh>
    <rPh sb="11" eb="14">
      <t>タモクテキ</t>
    </rPh>
    <rPh sb="14" eb="16">
      <t>ヒロバ</t>
    </rPh>
    <phoneticPr fontId="14"/>
  </si>
  <si>
    <t>石渕町地内</t>
    <rPh sb="0" eb="1">
      <t>イシ</t>
    </rPh>
    <rPh sb="1" eb="2">
      <t>フチ</t>
    </rPh>
    <rPh sb="2" eb="3">
      <t>マチ</t>
    </rPh>
    <rPh sb="3" eb="4">
      <t>チ</t>
    </rPh>
    <rPh sb="4" eb="5">
      <t>ナイ</t>
    </rPh>
    <phoneticPr fontId="14"/>
  </si>
  <si>
    <t>親水広場</t>
    <rPh sb="0" eb="2">
      <t>シンスイ</t>
    </rPh>
    <rPh sb="2" eb="4">
      <t>ヒロバ</t>
    </rPh>
    <phoneticPr fontId="14"/>
  </si>
  <si>
    <t>桜木観察広場</t>
    <rPh sb="0" eb="2">
      <t>サクラギ</t>
    </rPh>
    <rPh sb="2" eb="4">
      <t>カンサツ</t>
    </rPh>
    <rPh sb="4" eb="6">
      <t>ヒロバ</t>
    </rPh>
    <phoneticPr fontId="14"/>
  </si>
  <si>
    <t>桜木二丁目地内</t>
    <rPh sb="0" eb="2">
      <t>サクラギ</t>
    </rPh>
    <rPh sb="2" eb="5">
      <t>ニチョウメ</t>
    </rPh>
    <rPh sb="5" eb="6">
      <t>チ</t>
    </rPh>
    <rPh sb="6" eb="7">
      <t>ナイ</t>
    </rPh>
    <phoneticPr fontId="14"/>
  </si>
  <si>
    <t>南川渓谷</t>
    <rPh sb="0" eb="2">
      <t>ミナミカワ</t>
    </rPh>
    <rPh sb="2" eb="4">
      <t>ケイコク</t>
    </rPh>
    <phoneticPr fontId="14"/>
  </si>
  <si>
    <t>久留米四丁目地内</t>
    <rPh sb="0" eb="3">
      <t>クルメ</t>
    </rPh>
    <rPh sb="3" eb="6">
      <t>ヨンチョウメ</t>
    </rPh>
    <rPh sb="6" eb="7">
      <t>チ</t>
    </rPh>
    <rPh sb="7" eb="8">
      <t>ナイ</t>
    </rPh>
    <phoneticPr fontId="14"/>
  </si>
  <si>
    <t>うねめ4号公園</t>
  </si>
  <si>
    <t>富田</t>
    <rPh sb="0" eb="2">
      <t>トミタ</t>
    </rPh>
    <phoneticPr fontId="14"/>
  </si>
  <si>
    <t>富田町字大十内85-138</t>
  </si>
  <si>
    <t>伊賀河原1号公園</t>
  </si>
  <si>
    <t>富田町字稲川原65-1外</t>
    <rPh sb="0" eb="2">
      <t>トミタ</t>
    </rPh>
    <rPh sb="2" eb="3">
      <t>マチ</t>
    </rPh>
    <rPh sb="4" eb="5">
      <t>イナ</t>
    </rPh>
    <rPh sb="5" eb="7">
      <t>カワラ</t>
    </rPh>
    <phoneticPr fontId="14"/>
  </si>
  <si>
    <t>廻渕公園</t>
  </si>
  <si>
    <t>備前舘一丁目190</t>
  </si>
  <si>
    <t>丸山公園</t>
  </si>
  <si>
    <t>富田町字丸山2-126</t>
  </si>
  <si>
    <t>権現林公園</t>
  </si>
  <si>
    <t>富田町字権現林26-59</t>
  </si>
  <si>
    <t>砂子田公園</t>
  </si>
  <si>
    <t>町東三丁目165</t>
  </si>
  <si>
    <t>松見台公園</t>
  </si>
  <si>
    <t>富田町字権現林26-69</t>
  </si>
  <si>
    <t>上ノ台公園</t>
  </si>
  <si>
    <t>富田町字上の台20-24</t>
  </si>
  <si>
    <t>上赤沼公園</t>
  </si>
  <si>
    <t>富田町字上赤沼24-30</t>
  </si>
  <si>
    <t>上鶴蒔田公園</t>
  </si>
  <si>
    <t>富田町字上鶴蒔田6-32</t>
  </si>
  <si>
    <t>新屋敷公園</t>
  </si>
  <si>
    <t>新屋敷二丁目147</t>
  </si>
  <si>
    <t>水神舘公園</t>
  </si>
  <si>
    <t>富田町字上ノ台52-3</t>
  </si>
  <si>
    <t>中ノ目公園</t>
  </si>
  <si>
    <t>中ノ目一丁目24</t>
  </si>
  <si>
    <t>備前舘公園</t>
  </si>
  <si>
    <t>備前舘二丁目134</t>
  </si>
  <si>
    <t>百合ケ丘2号公園</t>
  </si>
  <si>
    <t>富田町字坦ノ腰2-103</t>
  </si>
  <si>
    <t>不動前公園</t>
  </si>
  <si>
    <t>不動前一丁目136</t>
  </si>
  <si>
    <t>豊年田公園</t>
  </si>
  <si>
    <t>富田町字豊年田19-4</t>
  </si>
  <si>
    <t>逢瀬川3号緑地</t>
  </si>
  <si>
    <t>富田町字大島７9地内</t>
  </si>
  <si>
    <t>逢瀬川4号緑地</t>
  </si>
  <si>
    <t>富田町字大島96外</t>
  </si>
  <si>
    <t>逢瀬川5号緑地</t>
  </si>
  <si>
    <t>富田町字向山及び字菱内地内</t>
  </si>
  <si>
    <t>菖蒲池広場緑地</t>
  </si>
  <si>
    <t>富田町字菖蒲池12-7</t>
  </si>
  <si>
    <t>上赤沼緑地</t>
  </si>
  <si>
    <t>富田町字上赤沼24-31</t>
  </si>
  <si>
    <t>大島前第2ちびっ子広場</t>
    <rPh sb="0" eb="2">
      <t>オオシマ</t>
    </rPh>
    <rPh sb="2" eb="3">
      <t>マエ</t>
    </rPh>
    <rPh sb="3" eb="4">
      <t>ダイ</t>
    </rPh>
    <rPh sb="8" eb="9">
      <t>コ</t>
    </rPh>
    <rPh sb="9" eb="11">
      <t>ヒロバ</t>
    </rPh>
    <phoneticPr fontId="14"/>
  </si>
  <si>
    <t>富田町大島前8-11</t>
    <rPh sb="0" eb="2">
      <t>トミタ</t>
    </rPh>
    <rPh sb="2" eb="3">
      <t>マチ</t>
    </rPh>
    <rPh sb="3" eb="5">
      <t>オオシマ</t>
    </rPh>
    <rPh sb="5" eb="6">
      <t>マエ</t>
    </rPh>
    <phoneticPr fontId="14"/>
  </si>
  <si>
    <t>下双又ちびっ子広場</t>
    <rPh sb="0" eb="1">
      <t>シタ</t>
    </rPh>
    <rPh sb="1" eb="2">
      <t>ソウ</t>
    </rPh>
    <rPh sb="2" eb="3">
      <t>マタ</t>
    </rPh>
    <rPh sb="6" eb="7">
      <t>コ</t>
    </rPh>
    <rPh sb="7" eb="9">
      <t>ヒロバ</t>
    </rPh>
    <phoneticPr fontId="14"/>
  </si>
  <si>
    <t>富田町字下双又7-21　外2筆</t>
    <rPh sb="0" eb="2">
      <t>トミタ</t>
    </rPh>
    <rPh sb="2" eb="3">
      <t>マチ</t>
    </rPh>
    <rPh sb="3" eb="4">
      <t>アザ</t>
    </rPh>
    <rPh sb="4" eb="5">
      <t>シタ</t>
    </rPh>
    <rPh sb="5" eb="6">
      <t>ソウ</t>
    </rPh>
    <rPh sb="6" eb="7">
      <t>マタ</t>
    </rPh>
    <rPh sb="12" eb="13">
      <t>ホカ</t>
    </rPh>
    <rPh sb="14" eb="15">
      <t>ヒツ</t>
    </rPh>
    <phoneticPr fontId="14"/>
  </si>
  <si>
    <t>音路ちびっ子広場</t>
  </si>
  <si>
    <t>富田町字音路76-9</t>
  </si>
  <si>
    <t>音路第2ちびっ子広場</t>
  </si>
  <si>
    <t>富田町字音路2-19</t>
  </si>
  <si>
    <t>音路第3ちびっ子広場</t>
  </si>
  <si>
    <t>富田町字音路82-16</t>
  </si>
  <si>
    <t>富田町字下西田46-6</t>
  </si>
  <si>
    <t>富田町字下西田34-3</t>
  </si>
  <si>
    <t>富田町字下西田47-11</t>
  </si>
  <si>
    <t>富田町字下西田57-12</t>
  </si>
  <si>
    <t>下西田第5ちびっ子広場</t>
  </si>
  <si>
    <t>富田町字下西田56-8</t>
  </si>
  <si>
    <t>下西田第6ちびっ子広場</t>
  </si>
  <si>
    <t>富田町字下西田14-17</t>
  </si>
  <si>
    <t>下西田第7ちびっ子広場</t>
  </si>
  <si>
    <t>富田町字下西田11-23</t>
  </si>
  <si>
    <t>下西田第8ちびっ子広場</t>
  </si>
  <si>
    <t>富田町字下西田24-4</t>
    <rPh sb="0" eb="2">
      <t>トミタ</t>
    </rPh>
    <rPh sb="2" eb="3">
      <t>マチ</t>
    </rPh>
    <rPh sb="3" eb="4">
      <t>アザ</t>
    </rPh>
    <rPh sb="4" eb="5">
      <t>シモ</t>
    </rPh>
    <rPh sb="5" eb="7">
      <t>ニシダ</t>
    </rPh>
    <phoneticPr fontId="14"/>
  </si>
  <si>
    <t>下赤沼ちびっ子広場</t>
  </si>
  <si>
    <t>富田町字下赤沼21-9</t>
  </si>
  <si>
    <t>舘南ちびっ子広場</t>
  </si>
  <si>
    <t>富田町字舘南32-18</t>
  </si>
  <si>
    <t>舘南第2ちびっ子広場</t>
  </si>
  <si>
    <t>富田町字舘南61-20</t>
    <rPh sb="0" eb="2">
      <t>トミタ</t>
    </rPh>
    <rPh sb="2" eb="3">
      <t>マチ</t>
    </rPh>
    <rPh sb="3" eb="4">
      <t>アザ</t>
    </rPh>
    <rPh sb="4" eb="5">
      <t>タテ</t>
    </rPh>
    <rPh sb="5" eb="6">
      <t>ミナミ</t>
    </rPh>
    <phoneticPr fontId="14"/>
  </si>
  <si>
    <t>逆池北ちびっ子広場</t>
  </si>
  <si>
    <t>富田町字逆池北45-149</t>
  </si>
  <si>
    <t>逆池北第2ちびっ子広場</t>
  </si>
  <si>
    <t>富田町字逆池北47-59</t>
  </si>
  <si>
    <t>逆池北第3ちびっ子広場</t>
  </si>
  <si>
    <t>富田町字逆池北45-238</t>
  </si>
  <si>
    <t>後久保ちびっ子広場</t>
  </si>
  <si>
    <t>富田町字後久保1-12</t>
  </si>
  <si>
    <t>向舘ちびっ子広場</t>
  </si>
  <si>
    <t>富田町字向舘50-10</t>
  </si>
  <si>
    <t>細田ちびっ子広場</t>
  </si>
  <si>
    <t>富田町字細田88-21</t>
  </si>
  <si>
    <t>寺久保第4ちびっ子広場</t>
  </si>
  <si>
    <t>富田町字寺久保34-16</t>
  </si>
  <si>
    <t>若木下ちびっ子広場</t>
  </si>
  <si>
    <t>富田町字若木下45-3</t>
  </si>
  <si>
    <t>若木下第2ちびっ子広場</t>
  </si>
  <si>
    <t>富田町字若木下49-4</t>
    <rPh sb="0" eb="3">
      <t>トミタマチ</t>
    </rPh>
    <rPh sb="3" eb="4">
      <t>アザ</t>
    </rPh>
    <phoneticPr fontId="14"/>
  </si>
  <si>
    <t>上の台ちびっ子広場</t>
  </si>
  <si>
    <t>富田町字上ノ台59-39</t>
  </si>
  <si>
    <t>上赤沼ちびっ子広場</t>
  </si>
  <si>
    <t>富田町字上赤沼36-6</t>
  </si>
  <si>
    <t>上赤沼第2ちびっ子広場</t>
  </si>
  <si>
    <t>富田町字上赤沼34-48</t>
  </si>
  <si>
    <t>上赤沼第3ちびっ子広場</t>
  </si>
  <si>
    <t>富田町字上赤沼42-3</t>
  </si>
  <si>
    <t>大十内第1ちびっ子広場</t>
  </si>
  <si>
    <t>富田町字大十内43-26</t>
  </si>
  <si>
    <t>大十内第2ちびっ子広場</t>
  </si>
  <si>
    <t>富田町字大十内85-276</t>
  </si>
  <si>
    <t>大十内第3ちびっ子広場</t>
  </si>
  <si>
    <t>富田町字大十内60-14</t>
  </si>
  <si>
    <t>大十内第4ちびっ子広場</t>
  </si>
  <si>
    <t>富田町字大十内82-33</t>
  </si>
  <si>
    <t>大十内第5ちびっ子広場</t>
  </si>
  <si>
    <t>富田町字大十内85-334</t>
  </si>
  <si>
    <t>大島前ちびっ子広場</t>
  </si>
  <si>
    <t>富田町字大島前33-3</t>
  </si>
  <si>
    <t>坦ノ腰ちびっ子広場</t>
  </si>
  <si>
    <t>富田町字坦ノ腰23-17</t>
  </si>
  <si>
    <t>坦ノ腰第2ちびっ子広場</t>
  </si>
  <si>
    <t>富田町字坦ノ腰72-14</t>
  </si>
  <si>
    <t>鶴蒔田ちびっ子広場</t>
  </si>
  <si>
    <t>富田町字鶴蒔田53-11</t>
  </si>
  <si>
    <t>鶴蒔田第2ちびっ子広場</t>
  </si>
  <si>
    <t>富田町字鶴蒔田18-2</t>
    <rPh sb="0" eb="3">
      <t>トミタマチ</t>
    </rPh>
    <rPh sb="3" eb="4">
      <t>アザ</t>
    </rPh>
    <rPh sb="4" eb="5">
      <t>ツル</t>
    </rPh>
    <rPh sb="5" eb="7">
      <t>マキタ</t>
    </rPh>
    <phoneticPr fontId="14"/>
  </si>
  <si>
    <t>天神南ちびっ子広場</t>
  </si>
  <si>
    <t>富田町字天神南1-11</t>
  </si>
  <si>
    <t>天神林ちびっ子広場</t>
  </si>
  <si>
    <t>富田町字天神林62-12</t>
  </si>
  <si>
    <t>天神林第2ちびっ子広場</t>
  </si>
  <si>
    <t>富田町字天神林65-22</t>
  </si>
  <si>
    <t>天神林第3ちびっ子広場</t>
  </si>
  <si>
    <t>富田町字天神林15-21</t>
  </si>
  <si>
    <t>天神林第4ちびっ子広場</t>
  </si>
  <si>
    <t>富田町字天神林15-39</t>
  </si>
  <si>
    <t>富田北向ちびっ子広場</t>
  </si>
  <si>
    <t>富田町字北向80-13</t>
  </si>
  <si>
    <t>豊年田ちびっ子広場</t>
  </si>
  <si>
    <t>富田町字豊年田1-36</t>
  </si>
  <si>
    <t>豊年田第2ちびっ子広場</t>
  </si>
  <si>
    <t>富田町字豊年田13-47</t>
  </si>
  <si>
    <t>木葉山ちびっ子広場</t>
  </si>
  <si>
    <t>富田町字木葉山16-1</t>
  </si>
  <si>
    <t>下西田第9ちびっ子広場</t>
    <phoneticPr fontId="12"/>
  </si>
  <si>
    <t>富田町字下西田56番19</t>
    <rPh sb="0" eb="3">
      <t>トミタマチ</t>
    </rPh>
    <rPh sb="3" eb="4">
      <t>アザ</t>
    </rPh>
    <rPh sb="4" eb="5">
      <t>シタ</t>
    </rPh>
    <rPh sb="5" eb="7">
      <t>ニシダ</t>
    </rPh>
    <rPh sb="9" eb="10">
      <t>バン</t>
    </rPh>
    <phoneticPr fontId="14"/>
  </si>
  <si>
    <t>有</t>
    <phoneticPr fontId="12"/>
  </si>
  <si>
    <t>大島自然ふれあい広場</t>
    <rPh sb="0" eb="2">
      <t>オオシマ</t>
    </rPh>
    <rPh sb="2" eb="4">
      <t>シゼン</t>
    </rPh>
    <rPh sb="8" eb="10">
      <t>ヒロバ</t>
    </rPh>
    <phoneticPr fontId="14"/>
  </si>
  <si>
    <t>富田町若木下地内</t>
    <rPh sb="0" eb="2">
      <t>トミタ</t>
    </rPh>
    <rPh sb="2" eb="3">
      <t>マチ</t>
    </rPh>
    <rPh sb="3" eb="5">
      <t>ワカキ</t>
    </rPh>
    <rPh sb="5" eb="6">
      <t>シタ</t>
    </rPh>
    <rPh sb="6" eb="7">
      <t>チ</t>
    </rPh>
    <rPh sb="7" eb="8">
      <t>ナイ</t>
    </rPh>
    <phoneticPr fontId="14"/>
  </si>
  <si>
    <t>富田親水広場</t>
    <rPh sb="0" eb="2">
      <t>トミタ</t>
    </rPh>
    <rPh sb="2" eb="4">
      <t>シンスイ</t>
    </rPh>
    <rPh sb="4" eb="6">
      <t>ヒロバ</t>
    </rPh>
    <phoneticPr fontId="14"/>
  </si>
  <si>
    <t>富田町菱内地内</t>
    <rPh sb="0" eb="2">
      <t>トミタ</t>
    </rPh>
    <rPh sb="2" eb="3">
      <t>マチ</t>
    </rPh>
    <rPh sb="3" eb="4">
      <t>ヒシ</t>
    </rPh>
    <rPh sb="4" eb="6">
      <t>ナイチ</t>
    </rPh>
    <rPh sb="6" eb="7">
      <t>ナイ</t>
    </rPh>
    <phoneticPr fontId="14"/>
  </si>
  <si>
    <t>阿良久公園</t>
    <rPh sb="0" eb="1">
      <t>ア</t>
    </rPh>
    <rPh sb="2" eb="3">
      <t>ヒサ</t>
    </rPh>
    <rPh sb="3" eb="5">
      <t>コウエン</t>
    </rPh>
    <phoneticPr fontId="14"/>
  </si>
  <si>
    <t>大槻</t>
    <rPh sb="0" eb="2">
      <t>オオツキ</t>
    </rPh>
    <phoneticPr fontId="14"/>
  </si>
  <si>
    <t>御前南二丁目141</t>
    <rPh sb="0" eb="2">
      <t>ゴゼン</t>
    </rPh>
    <rPh sb="2" eb="3">
      <t>ミナミ</t>
    </rPh>
    <rPh sb="3" eb="4">
      <t>２</t>
    </rPh>
    <rPh sb="4" eb="6">
      <t>チョウメ</t>
    </rPh>
    <phoneticPr fontId="14"/>
  </si>
  <si>
    <t>御前公園</t>
    <rPh sb="0" eb="2">
      <t>ゴゼン</t>
    </rPh>
    <rPh sb="2" eb="4">
      <t>コウエン</t>
    </rPh>
    <phoneticPr fontId="14"/>
  </si>
  <si>
    <t>御前南六丁目157</t>
    <rPh sb="0" eb="2">
      <t>ゴゼン</t>
    </rPh>
    <rPh sb="2" eb="3">
      <t>ミナミ</t>
    </rPh>
    <rPh sb="3" eb="4">
      <t>６</t>
    </rPh>
    <rPh sb="4" eb="6">
      <t>チョウメ</t>
    </rPh>
    <phoneticPr fontId="14"/>
  </si>
  <si>
    <t>人形坦公園</t>
    <rPh sb="0" eb="2">
      <t>ニンギョウ</t>
    </rPh>
    <rPh sb="2" eb="3">
      <t>タン</t>
    </rPh>
    <rPh sb="3" eb="5">
      <t>コウエン</t>
    </rPh>
    <phoneticPr fontId="14"/>
  </si>
  <si>
    <t>御前南六丁目158</t>
    <rPh sb="0" eb="2">
      <t>ゴゼン</t>
    </rPh>
    <rPh sb="2" eb="3">
      <t>ミナミ</t>
    </rPh>
    <rPh sb="3" eb="4">
      <t>６</t>
    </rPh>
    <rPh sb="4" eb="6">
      <t>チョウメ</t>
    </rPh>
    <phoneticPr fontId="14"/>
  </si>
  <si>
    <t>花輪公園</t>
    <rPh sb="2" eb="4">
      <t>コウエン</t>
    </rPh>
    <phoneticPr fontId="14"/>
  </si>
  <si>
    <t>御前南一丁目192</t>
    <rPh sb="0" eb="2">
      <t>ゴゼン</t>
    </rPh>
    <rPh sb="2" eb="3">
      <t>ミナミ</t>
    </rPh>
    <rPh sb="3" eb="4">
      <t>１</t>
    </rPh>
    <rPh sb="4" eb="6">
      <t>チョウメ</t>
    </rPh>
    <phoneticPr fontId="14"/>
  </si>
  <si>
    <t>花輪前公園</t>
  </si>
  <si>
    <t>大槻町字花輪前5-4</t>
  </si>
  <si>
    <t>室ノ木公園</t>
    <rPh sb="2" eb="3">
      <t>キ</t>
    </rPh>
    <phoneticPr fontId="14"/>
  </si>
  <si>
    <t>御前南三丁目238</t>
    <rPh sb="0" eb="2">
      <t>ゴゼン</t>
    </rPh>
    <rPh sb="2" eb="3">
      <t>ミナミ</t>
    </rPh>
    <rPh sb="3" eb="4">
      <t>３</t>
    </rPh>
    <rPh sb="4" eb="6">
      <t>チョウメ</t>
    </rPh>
    <phoneticPr fontId="14"/>
  </si>
  <si>
    <t>静公園</t>
  </si>
  <si>
    <t>大成公園</t>
  </si>
  <si>
    <t>鳴神二丁目138</t>
  </si>
  <si>
    <t>中谷地公園</t>
  </si>
  <si>
    <t>大槻町字下町東51</t>
  </si>
  <si>
    <t>堤公園</t>
  </si>
  <si>
    <t>堤三丁目244</t>
  </si>
  <si>
    <t>福楽沢公園</t>
  </si>
  <si>
    <t>大槻町字中ノ平249-5</t>
  </si>
  <si>
    <t>木葉山公園</t>
  </si>
  <si>
    <t>土瓜一丁目271</t>
  </si>
  <si>
    <t>御前南公園</t>
    <rPh sb="0" eb="2">
      <t>ゴゼン</t>
    </rPh>
    <rPh sb="2" eb="3">
      <t>ミナミ</t>
    </rPh>
    <rPh sb="3" eb="5">
      <t>コウエン</t>
    </rPh>
    <phoneticPr fontId="14"/>
  </si>
  <si>
    <t>御前南四丁目117</t>
    <rPh sb="0" eb="2">
      <t>ゴゼン</t>
    </rPh>
    <rPh sb="2" eb="3">
      <t>ミナミ</t>
    </rPh>
    <rPh sb="3" eb="4">
      <t>４</t>
    </rPh>
    <rPh sb="4" eb="6">
      <t>チョウメ</t>
    </rPh>
    <phoneticPr fontId="14"/>
  </si>
  <si>
    <t>西部公園</t>
  </si>
  <si>
    <t>柏山町108</t>
  </si>
  <si>
    <t>大槻公園</t>
  </si>
  <si>
    <t>市場西公園</t>
  </si>
  <si>
    <t>大槻町字向原200</t>
  </si>
  <si>
    <t>春日緑道</t>
  </si>
  <si>
    <t>大槻町字春日5-6</t>
  </si>
  <si>
    <t>大槻緑道</t>
  </si>
  <si>
    <t>大槻町字御花畑34-2</t>
  </si>
  <si>
    <t>葉山緑道</t>
  </si>
  <si>
    <t>大槻町字春日17-3</t>
  </si>
  <si>
    <t>下篠林ちびっ子広場</t>
  </si>
  <si>
    <t>大槻町字下篠林20-26</t>
  </si>
  <si>
    <t>花輪ちびっ子広場</t>
  </si>
  <si>
    <t>大槻町字花輪1-11</t>
  </si>
  <si>
    <t>原田ちびっ子広場</t>
  </si>
  <si>
    <t>大槻町字原田39-31</t>
  </si>
  <si>
    <t>原田西第1ちびっ子広場</t>
  </si>
  <si>
    <t>大槻町字原田西36-36</t>
  </si>
  <si>
    <t>原田西第2ちびっ子広場</t>
  </si>
  <si>
    <t>大槻町字原田西42-51</t>
  </si>
  <si>
    <t>原田前ちびっ子広場</t>
  </si>
  <si>
    <t>大槻町字原田前3-18</t>
  </si>
  <si>
    <t>原田第2ちびっ子広場</t>
  </si>
  <si>
    <t>大槻町字原田1-20</t>
  </si>
  <si>
    <t>原田北ちびっ子広場</t>
  </si>
  <si>
    <t>大槻町字原田北34-10</t>
  </si>
  <si>
    <t>広町ちびっ子広場</t>
  </si>
  <si>
    <t>大槻町字広町54-11</t>
  </si>
  <si>
    <t>室ノ木ちびっ子広場</t>
  </si>
  <si>
    <t>大槻町字室ノ木9-4</t>
  </si>
  <si>
    <t>室ノ木東ちびっ子広場</t>
  </si>
  <si>
    <t>大槻町字室ノ木東17-5</t>
  </si>
  <si>
    <t>城ノ内ちびっ子広場</t>
  </si>
  <si>
    <t>大槻町字城ノ内44-10</t>
  </si>
  <si>
    <t>菅田ちびっ子広場</t>
  </si>
  <si>
    <t>大槻町字菅田40-8</t>
  </si>
  <si>
    <t>西ノ宮西ちびっ子広場</t>
  </si>
  <si>
    <t>大槻町字西ノ宮西83-17</t>
  </si>
  <si>
    <t>西ノ宮西第2ちびっ子広場</t>
  </si>
  <si>
    <t>大槻町字西ノ宮西12-15</t>
  </si>
  <si>
    <t>川向ちびっ子広場</t>
  </si>
  <si>
    <t>大槻町字川向24-4</t>
  </si>
  <si>
    <t>中ノ平ちびっ子広場</t>
  </si>
  <si>
    <t>大槻町字中ノ平374-14</t>
  </si>
  <si>
    <t>中ノ平南ちびっ子広場</t>
  </si>
  <si>
    <t>大槻町字中ノ平南58-11</t>
  </si>
  <si>
    <t>中柵ちびっ子広場</t>
  </si>
  <si>
    <t>大槻町字中柵7-12</t>
  </si>
  <si>
    <t>土瓜ちびっ子広場</t>
  </si>
  <si>
    <t>大槻町字土瓜63-10</t>
  </si>
  <si>
    <t>東阿良久ちびっ子広場</t>
  </si>
  <si>
    <t>大槻町字東阿良久134-19</t>
  </si>
  <si>
    <t>東阿良久第2ちびっ子広場</t>
  </si>
  <si>
    <t>大槻町字東阿良久90-4</t>
  </si>
  <si>
    <t>二本木ちびっ子広場</t>
  </si>
  <si>
    <t>大槻町字二本木20-16</t>
  </si>
  <si>
    <t>半縄田ちびっ子広場</t>
  </si>
  <si>
    <t>大槻町字半縄田28-30</t>
  </si>
  <si>
    <t>北寺ちびっ子広場</t>
  </si>
  <si>
    <t>大槻町字北寺28-27</t>
  </si>
  <si>
    <t>北田ちびっ子広場</t>
  </si>
  <si>
    <t>大槻町字北田26-12</t>
  </si>
  <si>
    <t>北田第2ちびっ子広場</t>
  </si>
  <si>
    <t>大槻町字北田55-10</t>
    <rPh sb="0" eb="3">
      <t>オオツキマチ</t>
    </rPh>
    <rPh sb="3" eb="4">
      <t>アザ</t>
    </rPh>
    <rPh sb="4" eb="6">
      <t>キタダ</t>
    </rPh>
    <phoneticPr fontId="14"/>
  </si>
  <si>
    <t>六角ちびっ子広場</t>
  </si>
  <si>
    <t>大槻町字六角1-51</t>
  </si>
  <si>
    <t>六角第2ちびっ子広場</t>
  </si>
  <si>
    <t>大槻町字六角56-3</t>
  </si>
  <si>
    <t>六角北ちびっ子広場</t>
  </si>
  <si>
    <t>大槻町字六角北31-19</t>
  </si>
  <si>
    <t>水辺空間</t>
    <rPh sb="0" eb="2">
      <t>ミズベ</t>
    </rPh>
    <rPh sb="2" eb="4">
      <t>クウカン</t>
    </rPh>
    <phoneticPr fontId="14"/>
  </si>
  <si>
    <t>大槻町小山田前地内</t>
    <rPh sb="0" eb="2">
      <t>オオツキ</t>
    </rPh>
    <rPh sb="2" eb="3">
      <t>マチ</t>
    </rPh>
    <rPh sb="3" eb="6">
      <t>オヤマダ</t>
    </rPh>
    <rPh sb="6" eb="7">
      <t>マエ</t>
    </rPh>
    <rPh sb="7" eb="8">
      <t>チ</t>
    </rPh>
    <rPh sb="8" eb="9">
      <t>ナイ</t>
    </rPh>
    <phoneticPr fontId="14"/>
  </si>
  <si>
    <t>神明下公園</t>
    <rPh sb="0" eb="1">
      <t>カミ</t>
    </rPh>
    <rPh sb="1" eb="2">
      <t>メイ</t>
    </rPh>
    <rPh sb="2" eb="3">
      <t>シタ</t>
    </rPh>
    <rPh sb="3" eb="5">
      <t>コウエン</t>
    </rPh>
    <phoneticPr fontId="14"/>
  </si>
  <si>
    <t>安積</t>
    <rPh sb="0" eb="1">
      <t>アン</t>
    </rPh>
    <rPh sb="1" eb="2">
      <t>セキ</t>
    </rPh>
    <phoneticPr fontId="14"/>
  </si>
  <si>
    <t>安積町日出山字一本松272-1外</t>
    <rPh sb="0" eb="2">
      <t>アサカ</t>
    </rPh>
    <rPh sb="2" eb="3">
      <t>マチ</t>
    </rPh>
    <rPh sb="3" eb="4">
      <t>ニチ</t>
    </rPh>
    <rPh sb="4" eb="5">
      <t>デ</t>
    </rPh>
    <rPh sb="5" eb="6">
      <t>ヤマ</t>
    </rPh>
    <rPh sb="6" eb="7">
      <t>アザ</t>
    </rPh>
    <rPh sb="15" eb="16">
      <t>ソト</t>
    </rPh>
    <phoneticPr fontId="14"/>
  </si>
  <si>
    <t>桧ノ下公園</t>
    <rPh sb="0" eb="1">
      <t>ヒノキ</t>
    </rPh>
    <phoneticPr fontId="14"/>
  </si>
  <si>
    <t>※土地面積は、安積大気汚染常時監視局を含む。</t>
    <rPh sb="1" eb="3">
      <t>トチ</t>
    </rPh>
    <rPh sb="3" eb="5">
      <t>メンセキ</t>
    </rPh>
    <rPh sb="19" eb="20">
      <t>フク</t>
    </rPh>
    <phoneticPr fontId="19"/>
  </si>
  <si>
    <t>稲場西公園</t>
  </si>
  <si>
    <t>安積町南長久保二丁目13</t>
  </si>
  <si>
    <t>稲場東公園</t>
  </si>
  <si>
    <t>安積町南長久保二丁目234</t>
  </si>
  <si>
    <t>永盛南公園</t>
  </si>
  <si>
    <t>安積町日出山字南台71-2</t>
  </si>
  <si>
    <t>関谷田公園</t>
  </si>
  <si>
    <t>安積町笹川字関谷田2-7</t>
  </si>
  <si>
    <t>吉田1号公園</t>
  </si>
  <si>
    <t>安積町笹川字吉田28-204</t>
  </si>
  <si>
    <t>吉田2号公園</t>
  </si>
  <si>
    <t>安積町笹川字吉田28-192</t>
  </si>
  <si>
    <t>荒井1号公園</t>
  </si>
  <si>
    <t>安積町荒井字林ノ越8-31</t>
  </si>
  <si>
    <t>荒井2号公園</t>
  </si>
  <si>
    <t>安積町荒井字河葉池1-28</t>
  </si>
  <si>
    <t>安積町荒井字下北井前1-23</t>
  </si>
  <si>
    <t>荒屋敷1号公園</t>
  </si>
  <si>
    <t>安積町笹川字荒屋敷1-8</t>
  </si>
  <si>
    <t>荒屋敷2号公園</t>
  </si>
  <si>
    <t>安積町笹川字荒屋敷1-50</t>
  </si>
  <si>
    <t>荒屋敷3号公園</t>
  </si>
  <si>
    <t>安積町笹川字荒屋敷1-34</t>
  </si>
  <si>
    <t>荒沼公園</t>
  </si>
  <si>
    <t>安積町南長久保一丁目175</t>
  </si>
  <si>
    <t>荒池下1号公園</t>
  </si>
  <si>
    <t>安積町笹川字荒池下19-29</t>
  </si>
  <si>
    <t>荒池下2号公園</t>
  </si>
  <si>
    <t>安積町笹川字荒池下19-3</t>
  </si>
  <si>
    <t>笹原公園</t>
  </si>
  <si>
    <t>安積一丁目94</t>
  </si>
  <si>
    <t>笹川公園</t>
  </si>
  <si>
    <t>安積町長久保三丁目27-1</t>
  </si>
  <si>
    <t>笹川二丁目公園</t>
  </si>
  <si>
    <t>笹川二丁目110</t>
  </si>
  <si>
    <t>四ツ長公園</t>
  </si>
  <si>
    <t>安積二丁目131</t>
  </si>
  <si>
    <t>篠原公園</t>
  </si>
  <si>
    <t>安積町日出山三丁目224</t>
  </si>
  <si>
    <t>柴宮1号公園</t>
  </si>
  <si>
    <t>安積町荒井字柴宮山3-40</t>
  </si>
  <si>
    <t>柴宮2号公園</t>
  </si>
  <si>
    <t>安積町荒井字柴宮山3-53</t>
  </si>
  <si>
    <t>柴宮3号公園</t>
  </si>
  <si>
    <t>安積町荒井字柴宮山27-34</t>
  </si>
  <si>
    <t>柴宮4号公園</t>
  </si>
  <si>
    <t>安積町荒井字柴宮山27-100</t>
  </si>
  <si>
    <t>深田公園</t>
  </si>
  <si>
    <t>安積町日出山一丁目97</t>
  </si>
  <si>
    <t>神明公園</t>
  </si>
  <si>
    <t>安積町荒井字神明</t>
  </si>
  <si>
    <t>西宿公園</t>
  </si>
  <si>
    <t>安積四丁目294</t>
  </si>
  <si>
    <t>西勝田公園</t>
  </si>
  <si>
    <t>安積町長久保五丁目4-1</t>
  </si>
  <si>
    <t>前田端公園</t>
  </si>
  <si>
    <t>安積二丁目273</t>
  </si>
  <si>
    <t>大根畑公園</t>
  </si>
  <si>
    <t>大池北公園</t>
  </si>
  <si>
    <t>安積町荒井字大池63</t>
  </si>
  <si>
    <t>滝ノ尻公園</t>
  </si>
  <si>
    <t>安積町南長久保二丁目107</t>
    <rPh sb="3" eb="4">
      <t>ミナミ</t>
    </rPh>
    <rPh sb="4" eb="7">
      <t>ナガクボ</t>
    </rPh>
    <rPh sb="7" eb="10">
      <t>２チョウメ</t>
    </rPh>
    <phoneticPr fontId="14"/>
  </si>
  <si>
    <t>茸谷地公園</t>
  </si>
  <si>
    <t>安積町荒井字茸谷地</t>
  </si>
  <si>
    <t>池田公園</t>
  </si>
  <si>
    <t>安積町日出山二丁目52</t>
  </si>
  <si>
    <t>築地公園</t>
  </si>
  <si>
    <t>安積町日出山四丁目124</t>
  </si>
  <si>
    <t>中ノ渡戸公園</t>
  </si>
  <si>
    <t>安積町笹川字中ノ渡戸9-45</t>
  </si>
  <si>
    <t>中田公園</t>
  </si>
  <si>
    <t>安積四丁目92</t>
  </si>
  <si>
    <t>長久保公園</t>
  </si>
  <si>
    <t>安積町長久保一丁目20-1</t>
  </si>
  <si>
    <t>長久保二丁目公園</t>
  </si>
  <si>
    <t>安積町長久保二丁目4-17</t>
  </si>
  <si>
    <t>伝角田公園</t>
  </si>
  <si>
    <t>安積町長久保三丁目7-1</t>
  </si>
  <si>
    <t>田向2号公園</t>
  </si>
  <si>
    <t>安積町成田字田向150-249</t>
  </si>
  <si>
    <t>田向3号公園</t>
  </si>
  <si>
    <t>安積町成田字田向150-171</t>
  </si>
  <si>
    <t>田向4号公園</t>
  </si>
  <si>
    <t>安積町成田字田向150-119</t>
  </si>
  <si>
    <t>田向公園</t>
  </si>
  <si>
    <t>安積町成田字田向21-20</t>
  </si>
  <si>
    <t>東前田2号公園</t>
  </si>
  <si>
    <t>安積町荒井字東前田1-2</t>
  </si>
  <si>
    <t>東前田公園</t>
  </si>
  <si>
    <t>安積町荒井字東前田</t>
  </si>
  <si>
    <t>日出山公園</t>
  </si>
  <si>
    <t>安積町日出山三丁目46</t>
  </si>
  <si>
    <t>八幡公園</t>
  </si>
  <si>
    <t>安積一丁目149</t>
  </si>
  <si>
    <t>浮洲ケ岡公園</t>
    <rPh sb="1" eb="2">
      <t>ス</t>
    </rPh>
    <phoneticPr fontId="14"/>
  </si>
  <si>
    <t>安積町日出山二丁目95</t>
  </si>
  <si>
    <t>撫子前公園</t>
  </si>
  <si>
    <t>安積町荒井字撫子前25</t>
  </si>
  <si>
    <t>平ノ上公園</t>
  </si>
  <si>
    <t>安積町南長久保一丁目333</t>
  </si>
  <si>
    <t>蜂田公園</t>
  </si>
  <si>
    <t>安積町笹川字蜂田5-23</t>
  </si>
  <si>
    <t>北井1号公園</t>
  </si>
  <si>
    <t>安積町荒井字安倍5-131</t>
  </si>
  <si>
    <t>北向公園</t>
  </si>
  <si>
    <t>安積町笹川字北向61-24</t>
  </si>
  <si>
    <t>巳六段公園</t>
  </si>
  <si>
    <t>安積町荒井字巳六段60</t>
  </si>
  <si>
    <t>明見前公園</t>
  </si>
  <si>
    <t>安積町笹川字明見前5-1</t>
  </si>
  <si>
    <t>目光池1号公園</t>
  </si>
  <si>
    <t>安積町笹川字目光池西34-69</t>
  </si>
  <si>
    <t>目光池2号公園</t>
  </si>
  <si>
    <t>安積町笹川字目光池西34-68</t>
  </si>
  <si>
    <t>六兵衛田公園</t>
  </si>
  <si>
    <t>安積町荒井字柴宮東30</t>
  </si>
  <si>
    <t>荒井中央公園</t>
  </si>
  <si>
    <t>成山公園</t>
  </si>
  <si>
    <t>成山町194</t>
  </si>
  <si>
    <t>南向公園</t>
  </si>
  <si>
    <t>安積町笹川字南向43-28</t>
  </si>
  <si>
    <t>阿武隈緑地</t>
  </si>
  <si>
    <t>安積町日出山字一本松外</t>
  </si>
  <si>
    <t>荒井1号緑地</t>
  </si>
  <si>
    <t>安積町荒井字河葉池1-26</t>
  </si>
  <si>
    <t>荒井2号緑地</t>
  </si>
  <si>
    <t>安積町荒井字年柄1-81</t>
  </si>
  <si>
    <t>荒井3号緑地</t>
  </si>
  <si>
    <t>安積町荒井字林ノ越8-41</t>
  </si>
  <si>
    <t>荒井4号緑地</t>
  </si>
  <si>
    <t>安積町荒井字林ノ越8-45</t>
  </si>
  <si>
    <t>西前坂1号緑地</t>
  </si>
  <si>
    <t>安積町成田字西前坂1-9</t>
  </si>
  <si>
    <t>西前坂2号緑地</t>
  </si>
  <si>
    <t>安積町成田字西前坂1-12</t>
  </si>
  <si>
    <t>西前坂3号緑地</t>
  </si>
  <si>
    <t>安積町成田字西前坂1-54</t>
  </si>
  <si>
    <t>西前坂4号緑地</t>
  </si>
  <si>
    <t>安積町成田字西前坂1-1</t>
  </si>
  <si>
    <t>西前坂5号緑地</t>
  </si>
  <si>
    <t>安積町成田字西前坂1-76</t>
  </si>
  <si>
    <t>念仏壇西1号緑地</t>
  </si>
  <si>
    <t>安積町成田字念仏壇西8-43</t>
  </si>
  <si>
    <t>念仏壇西2号緑地</t>
  </si>
  <si>
    <t>安積町成田字念仏壇西6-1</t>
  </si>
  <si>
    <t>念仏壇西3号緑地</t>
  </si>
  <si>
    <t>安積町成田字念仏壇西5-1</t>
  </si>
  <si>
    <t>念仏壇西4号緑地</t>
  </si>
  <si>
    <t>安積町成田字念仏壇西31-1</t>
  </si>
  <si>
    <t>雁股ちびっ子広場</t>
  </si>
  <si>
    <t>安積町荒井字雁股61-20</t>
  </si>
  <si>
    <t>雁股第2ちびっ子広場</t>
  </si>
  <si>
    <t>安積町荒井字雁股8-131</t>
  </si>
  <si>
    <t>笹川一丁目ちびっ子広場</t>
  </si>
  <si>
    <t>笹川一丁目184-5</t>
  </si>
  <si>
    <t>寺ノ後ちびっ子広場</t>
  </si>
  <si>
    <t>安積町荒井字寺ノ後1-6</t>
  </si>
  <si>
    <t>柴宮山ちびっ子広場</t>
  </si>
  <si>
    <t>安積町荒井字柴宮山27-147</t>
  </si>
  <si>
    <t>神明下ちびっ子広場</t>
  </si>
  <si>
    <t>安積町日出山字一本松88-1</t>
  </si>
  <si>
    <t>西長久保ちびっ子広場</t>
  </si>
  <si>
    <t>安積町笹川字西長久保114-22</t>
  </si>
  <si>
    <t>西長久保第2ちびっ子広場</t>
  </si>
  <si>
    <t>安積町笹川字西長久保1-145</t>
  </si>
  <si>
    <t>大久保第1ちびっ子広場</t>
  </si>
  <si>
    <t>安積町荒井字大久保14-107</t>
  </si>
  <si>
    <t>大久保第2ちびっ子広場</t>
  </si>
  <si>
    <t>安積町荒井字大久保86-27</t>
  </si>
  <si>
    <t>大久保第3ちびっ子広場</t>
  </si>
  <si>
    <t>安積町荒井字大久保14-194</t>
  </si>
  <si>
    <t>大久保第4ちびっ子広場</t>
  </si>
  <si>
    <t>安積町荒井字大久保14-242</t>
  </si>
  <si>
    <t>東北井山ちびっ子広場</t>
  </si>
  <si>
    <t>安積町荒井字東北井山4-35</t>
  </si>
  <si>
    <t>北大部ちびっ子広場</t>
  </si>
  <si>
    <t>安積町荒井字北大部5-26</t>
  </si>
  <si>
    <t>万海ちびっ子広場</t>
  </si>
  <si>
    <t>安積町荒井字万海50-11</t>
  </si>
  <si>
    <t>万海第2ちびっ子広場</t>
  </si>
  <si>
    <t>安積町荒井字万海24-2</t>
  </si>
  <si>
    <t>日出山水辺の小楽校</t>
    <rPh sb="0" eb="3">
      <t>ヒデヤマ</t>
    </rPh>
    <rPh sb="3" eb="5">
      <t>ミズベ</t>
    </rPh>
    <rPh sb="6" eb="7">
      <t>ショウ</t>
    </rPh>
    <rPh sb="7" eb="8">
      <t>ラク</t>
    </rPh>
    <rPh sb="8" eb="9">
      <t>コウ</t>
    </rPh>
    <phoneticPr fontId="14"/>
  </si>
  <si>
    <t>安積町日出山地内</t>
    <rPh sb="0" eb="2">
      <t>アサカ</t>
    </rPh>
    <rPh sb="2" eb="3">
      <t>マチ</t>
    </rPh>
    <rPh sb="3" eb="6">
      <t>ヒデヤマ</t>
    </rPh>
    <rPh sb="6" eb="7">
      <t>チ</t>
    </rPh>
    <rPh sb="7" eb="8">
      <t>ナイ</t>
    </rPh>
    <phoneticPr fontId="14"/>
  </si>
  <si>
    <t>安積地区親水広場</t>
    <rPh sb="0" eb="2">
      <t>アサカ</t>
    </rPh>
    <rPh sb="2" eb="4">
      <t>チク</t>
    </rPh>
    <rPh sb="4" eb="6">
      <t>シンスイ</t>
    </rPh>
    <rPh sb="6" eb="8">
      <t>ヒロバ</t>
    </rPh>
    <phoneticPr fontId="14"/>
  </si>
  <si>
    <t>安積一丁目地内</t>
    <rPh sb="0" eb="2">
      <t>アサカ</t>
    </rPh>
    <rPh sb="2" eb="5">
      <t>イッチョウメ</t>
    </rPh>
    <rPh sb="5" eb="6">
      <t>チ</t>
    </rPh>
    <rPh sb="6" eb="7">
      <t>ナイ</t>
    </rPh>
    <phoneticPr fontId="14"/>
  </si>
  <si>
    <t>大徳原公園</t>
  </si>
  <si>
    <t>三穂田</t>
    <rPh sb="0" eb="1">
      <t>ミ</t>
    </rPh>
    <rPh sb="1" eb="2">
      <t>ホ</t>
    </rPh>
    <rPh sb="2" eb="3">
      <t>タ</t>
    </rPh>
    <phoneticPr fontId="14"/>
  </si>
  <si>
    <t>三穂田町川田字大徳原1-106</t>
  </si>
  <si>
    <t>三穂田山口ちびっ子広場</t>
  </si>
  <si>
    <t>三穂田町山口字清水131</t>
  </si>
  <si>
    <t>三穂田鍋山ちびっ子広場</t>
  </si>
  <si>
    <t>三穂田</t>
    <rPh sb="0" eb="2">
      <t>ミホ</t>
    </rPh>
    <rPh sb="2" eb="3">
      <t>タ</t>
    </rPh>
    <phoneticPr fontId="14"/>
  </si>
  <si>
    <t>三穂田町鍋山字鍛治屋敷16-1</t>
  </si>
  <si>
    <t>下守屋地区親水広場</t>
    <rPh sb="0" eb="1">
      <t>シモ</t>
    </rPh>
    <rPh sb="1" eb="3">
      <t>モリヤ</t>
    </rPh>
    <rPh sb="3" eb="5">
      <t>チク</t>
    </rPh>
    <rPh sb="5" eb="7">
      <t>シンスイ</t>
    </rPh>
    <rPh sb="7" eb="9">
      <t>ヒロバ</t>
    </rPh>
    <phoneticPr fontId="14"/>
  </si>
  <si>
    <t>三穂田町下守屋地内</t>
    <rPh sb="0" eb="4">
      <t>ミホタマチ</t>
    </rPh>
    <rPh sb="4" eb="5">
      <t>シモ</t>
    </rPh>
    <rPh sb="5" eb="7">
      <t>モリヤ</t>
    </rPh>
    <rPh sb="7" eb="8">
      <t>チ</t>
    </rPh>
    <rPh sb="8" eb="9">
      <t>ナイ</t>
    </rPh>
    <phoneticPr fontId="14"/>
  </si>
  <si>
    <t>浄土松公園</t>
  </si>
  <si>
    <t>逢瀬</t>
    <rPh sb="0" eb="2">
      <t>オウセ</t>
    </rPh>
    <phoneticPr fontId="14"/>
  </si>
  <si>
    <t>逢瀬町多田野字浄土松1-1</t>
  </si>
  <si>
    <t>河内字屋敷ちびっ子広場</t>
  </si>
  <si>
    <t>逢瀬町河内字屋敷130</t>
  </si>
  <si>
    <t>蟻塚公園</t>
  </si>
  <si>
    <t>片平</t>
    <rPh sb="0" eb="2">
      <t>カタヒラ</t>
    </rPh>
    <phoneticPr fontId="14"/>
  </si>
  <si>
    <t>片平町字新蟻塚94-2</t>
  </si>
  <si>
    <t>深谷公園</t>
  </si>
  <si>
    <t>待池台一丁目55-34</t>
  </si>
  <si>
    <t>長橋公園</t>
  </si>
  <si>
    <t>待池台二丁目60-10</t>
  </si>
  <si>
    <t>河内東山公園</t>
  </si>
  <si>
    <t>待池台一丁目35</t>
  </si>
  <si>
    <t>玉ノ木公園</t>
  </si>
  <si>
    <t>待池台一丁目82</t>
  </si>
  <si>
    <t>尖の森公園</t>
  </si>
  <si>
    <t>待池台二丁目13-3</t>
  </si>
  <si>
    <t>待池公園</t>
  </si>
  <si>
    <t>待池台一丁目9-10</t>
  </si>
  <si>
    <t>向玉貫1号緑地</t>
  </si>
  <si>
    <t>待池台一丁目42</t>
  </si>
  <si>
    <t>向玉貫2号緑地</t>
  </si>
  <si>
    <t>待池台一丁目85</t>
  </si>
  <si>
    <t>向原緑地</t>
  </si>
  <si>
    <t>待池台一丁目99-5</t>
  </si>
  <si>
    <t>西部影池緑地</t>
  </si>
  <si>
    <t>待池台一丁目66-4</t>
  </si>
  <si>
    <t>長橋1号緑地</t>
  </si>
  <si>
    <t>待池台二丁目60-13</t>
  </si>
  <si>
    <t>長橋2号緑地</t>
  </si>
  <si>
    <t>待池台二丁目60-15</t>
  </si>
  <si>
    <t>万代山1号緑地</t>
  </si>
  <si>
    <t>待池台一丁目96</t>
  </si>
  <si>
    <t>万代山2号緑地</t>
  </si>
  <si>
    <t>待池台一丁目97-2</t>
  </si>
  <si>
    <t>出馨森第1ちびっ子広場</t>
  </si>
  <si>
    <t>片平町字出馨森2-18</t>
  </si>
  <si>
    <t>出馨森第2ちびっ子広場</t>
  </si>
  <si>
    <t>片平町字出馨森2-108</t>
  </si>
  <si>
    <t>出馨森第3ちびっ子広場</t>
  </si>
  <si>
    <t>片平町字出馨森2-121</t>
  </si>
  <si>
    <t>出馨東ちびっ子広場</t>
  </si>
  <si>
    <t>片平町字出馨東3-47</t>
  </si>
  <si>
    <t>小中田ちびっ子広場</t>
  </si>
  <si>
    <t>片平町字小中田16-5</t>
    <rPh sb="0" eb="2">
      <t>カタヒラ</t>
    </rPh>
    <rPh sb="2" eb="3">
      <t>マチ</t>
    </rPh>
    <rPh sb="3" eb="4">
      <t>アザ</t>
    </rPh>
    <rPh sb="4" eb="5">
      <t>ショウ</t>
    </rPh>
    <rPh sb="5" eb="7">
      <t>ナカタ</t>
    </rPh>
    <phoneticPr fontId="14"/>
  </si>
  <si>
    <t>新蟻塚第1ちびっ子広場</t>
  </si>
  <si>
    <t>片平町字新蟻塚86-54</t>
  </si>
  <si>
    <t>新蟻塚第2ちびっ子広場</t>
  </si>
  <si>
    <t>片平町字新蟻塚106-20</t>
  </si>
  <si>
    <t>新蟻塚第3ちびっ子広場</t>
  </si>
  <si>
    <t>片平町字新蟻塚110-39</t>
  </si>
  <si>
    <t>大笠松ちびっ子広場</t>
  </si>
  <si>
    <t>片平町字中町11-2</t>
    <rPh sb="0" eb="2">
      <t>カタヒラ</t>
    </rPh>
    <rPh sb="2" eb="3">
      <t>マチ</t>
    </rPh>
    <rPh sb="3" eb="4">
      <t>アザ</t>
    </rPh>
    <rPh sb="4" eb="6">
      <t>ナカマチ</t>
    </rPh>
    <phoneticPr fontId="14"/>
  </si>
  <si>
    <t>大山南ちびっ子広場</t>
  </si>
  <si>
    <t>片平町字大山南1-45</t>
  </si>
  <si>
    <t>片平中町ちびっ子広場</t>
  </si>
  <si>
    <t>片平町字中町11-1</t>
    <rPh sb="0" eb="2">
      <t>カタヒラ</t>
    </rPh>
    <rPh sb="2" eb="3">
      <t>マチ</t>
    </rPh>
    <rPh sb="3" eb="4">
      <t>アザ</t>
    </rPh>
    <rPh sb="4" eb="6">
      <t>ナカマチ</t>
    </rPh>
    <phoneticPr fontId="14"/>
  </si>
  <si>
    <t>鹿嶋池農村公園</t>
    <rPh sb="0" eb="1">
      <t>シカ</t>
    </rPh>
    <rPh sb="1" eb="2">
      <t>シマ</t>
    </rPh>
    <rPh sb="2" eb="3">
      <t>イケ</t>
    </rPh>
    <rPh sb="3" eb="5">
      <t>ノウソン</t>
    </rPh>
    <rPh sb="5" eb="7">
      <t>コウエン</t>
    </rPh>
    <phoneticPr fontId="14"/>
  </si>
  <si>
    <t>片平町字牛頭天池下24-1</t>
    <rPh sb="0" eb="2">
      <t>カタヒラ</t>
    </rPh>
    <rPh sb="2" eb="3">
      <t>マチ</t>
    </rPh>
    <rPh sb="3" eb="4">
      <t>アザ</t>
    </rPh>
    <rPh sb="4" eb="6">
      <t>ゴズ</t>
    </rPh>
    <rPh sb="6" eb="7">
      <t>テン</t>
    </rPh>
    <rPh sb="7" eb="8">
      <t>イケ</t>
    </rPh>
    <rPh sb="8" eb="9">
      <t>シタ</t>
    </rPh>
    <phoneticPr fontId="14"/>
  </si>
  <si>
    <t>山ノ井農村公園</t>
    <rPh sb="0" eb="1">
      <t>ヤマ</t>
    </rPh>
    <rPh sb="3" eb="5">
      <t>ノウソン</t>
    </rPh>
    <rPh sb="5" eb="7">
      <t>コウエン</t>
    </rPh>
    <phoneticPr fontId="14"/>
  </si>
  <si>
    <t>片平町字山ノ井11-1</t>
    <rPh sb="0" eb="2">
      <t>カタヒラ</t>
    </rPh>
    <rPh sb="2" eb="3">
      <t>マチ</t>
    </rPh>
    <rPh sb="3" eb="4">
      <t>アザ</t>
    </rPh>
    <rPh sb="4" eb="5">
      <t>ヤマ</t>
    </rPh>
    <phoneticPr fontId="14"/>
  </si>
  <si>
    <t>菖蒲池公園</t>
  </si>
  <si>
    <t>喜久田</t>
    <rPh sb="0" eb="3">
      <t>キクタ</t>
    </rPh>
    <phoneticPr fontId="14"/>
  </si>
  <si>
    <t>喜久田町字菖蒲池19-4</t>
  </si>
  <si>
    <t>双又公園</t>
  </si>
  <si>
    <t>喜久田町字双又30-30</t>
  </si>
  <si>
    <t>百合ケ丘公園</t>
  </si>
  <si>
    <t>喜久田町字入ノ内15-50</t>
  </si>
  <si>
    <t>堀ノ内公園</t>
  </si>
  <si>
    <t>喜久田町堀之内字堀内179-1</t>
  </si>
  <si>
    <t>宇倍公園</t>
  </si>
  <si>
    <t>喜久田町卸三丁目42</t>
  </si>
  <si>
    <t>新池公園</t>
  </si>
  <si>
    <t>喜久田町早稲原字上ノ端54-4</t>
  </si>
  <si>
    <t>宇倍緑地</t>
  </si>
  <si>
    <t>喜久田町卸三丁目44</t>
  </si>
  <si>
    <t>四十坦緑地</t>
  </si>
  <si>
    <t>喜久田町字四十坦5-156</t>
  </si>
  <si>
    <t>松ケ作緑地</t>
  </si>
  <si>
    <t>喜久田町字松ケ作16-178</t>
  </si>
  <si>
    <t>菖蒲池緑地</t>
  </si>
  <si>
    <t>喜久田町字菖蒲池13-1</t>
  </si>
  <si>
    <t>下殿田ちびっ子広場</t>
  </si>
  <si>
    <t>喜久田町堀之内字下殿田42-16</t>
  </si>
  <si>
    <t>丸山ちびっ子広場</t>
  </si>
  <si>
    <t>喜久田町字丸山19-45</t>
  </si>
  <si>
    <t>権現林ちびっ子広場</t>
  </si>
  <si>
    <t>喜久田町字権現林39-19</t>
  </si>
  <si>
    <t>四十坦ちびっ子広場</t>
  </si>
  <si>
    <t>喜久田町字四十坦5-70</t>
  </si>
  <si>
    <t>四十坦第2ちびっ子広場</t>
  </si>
  <si>
    <t>喜久田町字四十坦5-160</t>
  </si>
  <si>
    <t>四十坦第3ちびっ子広場</t>
  </si>
  <si>
    <t>喜久田町字四十坦5-147</t>
  </si>
  <si>
    <t>四十坦第4ちびっ子広場</t>
  </si>
  <si>
    <t>喜久田町字四十坦1-15</t>
  </si>
  <si>
    <t>寺久保ちびっ子広場</t>
  </si>
  <si>
    <t>喜久田町字寺久保35-6</t>
  </si>
  <si>
    <t>寺久保第2ちびっ子広場</t>
  </si>
  <si>
    <t>喜久田町字寺久保17-65</t>
  </si>
  <si>
    <t>寺久保第3ちびっ子広場</t>
  </si>
  <si>
    <t>喜久田町字寺久保15-25</t>
  </si>
  <si>
    <t>松ケ作ちびっ子広場</t>
  </si>
  <si>
    <t>喜久田町字松ケ作17-60</t>
  </si>
  <si>
    <t>菖蒲池第1ちびっ子広場</t>
  </si>
  <si>
    <t>喜久田町字菖蒲池22-408</t>
  </si>
  <si>
    <t>菖蒲池第2ちびっ子広場</t>
  </si>
  <si>
    <t>喜久田町字菖蒲池21-41</t>
  </si>
  <si>
    <t>菖蒲池第3ちびっ子広場</t>
  </si>
  <si>
    <t>喜久田町字菖蒲池23-220</t>
  </si>
  <si>
    <t>上尾池ちびっ子広場</t>
  </si>
  <si>
    <t>喜久田町字上尾池51-183</t>
  </si>
  <si>
    <t>上尾池第2ちびっ子広場</t>
  </si>
  <si>
    <t>喜久田町字上尾池51-250</t>
  </si>
  <si>
    <t>赤沼向ちびっ子広場</t>
  </si>
  <si>
    <t>喜久田町字赤沼向3-57</t>
  </si>
  <si>
    <t>赤沼向第2ちびっ子広場</t>
  </si>
  <si>
    <t>喜久田町字赤沼向7-38</t>
  </si>
  <si>
    <t>赤沼向第3ちびっ子広場</t>
  </si>
  <si>
    <t>喜久田町字赤沼向1-66</t>
  </si>
  <si>
    <t>赤沼向第4ちびっ子広場</t>
  </si>
  <si>
    <t>喜久田町字赤沼向7-73</t>
  </si>
  <si>
    <t>前北原ちびっ子広場</t>
  </si>
  <si>
    <t>喜久田町字前北原57-164</t>
  </si>
  <si>
    <t>前北原第2ちびっ子広場</t>
  </si>
  <si>
    <t>喜久田町字前北原57-61</t>
    <rPh sb="0" eb="3">
      <t>キクタ</t>
    </rPh>
    <rPh sb="3" eb="4">
      <t>マチ</t>
    </rPh>
    <rPh sb="4" eb="5">
      <t>アザ</t>
    </rPh>
    <rPh sb="5" eb="6">
      <t>マエ</t>
    </rPh>
    <rPh sb="6" eb="7">
      <t>キタ</t>
    </rPh>
    <rPh sb="7" eb="8">
      <t>ハラ</t>
    </rPh>
    <phoneticPr fontId="14"/>
  </si>
  <si>
    <t>双又ちびっ子広場</t>
  </si>
  <si>
    <t>喜久田町字双又33-5</t>
  </si>
  <si>
    <t>入ノ内ちびっ子広場</t>
  </si>
  <si>
    <t>喜久田町字入ノ内32-160</t>
  </si>
  <si>
    <t>入ノ内第2ちびっ子広場</t>
  </si>
  <si>
    <t>喜久田町字入ノ内38-107</t>
  </si>
  <si>
    <t>入ノ内第3ちびっ子広場</t>
  </si>
  <si>
    <t>喜久田町字入ノ内38-169</t>
  </si>
  <si>
    <t>蛇骨地蔵堂南公園</t>
  </si>
  <si>
    <t>日和田</t>
    <rPh sb="0" eb="3">
      <t>ヒワダ</t>
    </rPh>
    <phoneticPr fontId="14"/>
  </si>
  <si>
    <t>日和田町背戸51</t>
  </si>
  <si>
    <t>日向公園</t>
  </si>
  <si>
    <t>日和田町字原町37</t>
  </si>
  <si>
    <t>安積山公園</t>
  </si>
  <si>
    <t>日和田町字安積山44</t>
  </si>
  <si>
    <t>大口原緑地</t>
  </si>
  <si>
    <t>日和田町高倉字大口原1-367</t>
  </si>
  <si>
    <t>藤坦緑地</t>
  </si>
  <si>
    <t>日和田町高倉字藤坦1-407</t>
  </si>
  <si>
    <t>高倉公園</t>
  </si>
  <si>
    <t>日和田町高倉字町裏79</t>
  </si>
  <si>
    <t>その他公園</t>
    <rPh sb="2" eb="3">
      <t>ホカ</t>
    </rPh>
    <rPh sb="3" eb="5">
      <t>コウエン</t>
    </rPh>
    <phoneticPr fontId="14"/>
  </si>
  <si>
    <t>大口原ちびっ子広場</t>
  </si>
  <si>
    <t>日和田町高倉字大口原18-209</t>
  </si>
  <si>
    <t>大口原第2ちびっ子広場</t>
  </si>
  <si>
    <t>日和田町高倉字大口原18-388</t>
    <rPh sb="0" eb="4">
      <t>ヒワダマチ</t>
    </rPh>
    <phoneticPr fontId="14"/>
  </si>
  <si>
    <t>大口原第3ちびっ子広場</t>
  </si>
  <si>
    <t>日和田町高倉字大口原18-414</t>
    <rPh sb="0" eb="4">
      <t>ヒワダマチ</t>
    </rPh>
    <phoneticPr fontId="14"/>
  </si>
  <si>
    <t>朝日坦ちびっ子広場</t>
  </si>
  <si>
    <t>日和田町字朝日坦43-36</t>
  </si>
  <si>
    <t>朝日坦第2ちびっ子広場</t>
  </si>
  <si>
    <t>日和田町字朝日坦34-60</t>
  </si>
  <si>
    <t>日和田町南ちびっ子広場</t>
  </si>
  <si>
    <t>日和田町字小堰69</t>
  </si>
  <si>
    <t>阿良池公園</t>
  </si>
  <si>
    <t>富久山</t>
    <rPh sb="0" eb="1">
      <t>フ</t>
    </rPh>
    <rPh sb="1" eb="3">
      <t>クヤマ</t>
    </rPh>
    <phoneticPr fontId="14"/>
  </si>
  <si>
    <t>八山田一丁目106</t>
  </si>
  <si>
    <t>伊賀河原3号公園</t>
  </si>
  <si>
    <t>富久山町久保田字伊賀河原17外</t>
  </si>
  <si>
    <t>伊賀河原5号公園</t>
  </si>
  <si>
    <t>富久山町久保田字大久保19外</t>
    <rPh sb="8" eb="11">
      <t>オオクボ</t>
    </rPh>
    <phoneticPr fontId="14"/>
  </si>
  <si>
    <t>関場公園</t>
  </si>
  <si>
    <t>富久山町南小泉字関場7-8</t>
  </si>
  <si>
    <t>舘前公園</t>
  </si>
  <si>
    <t>八山田三丁目245</t>
  </si>
  <si>
    <t>久保田公園</t>
  </si>
  <si>
    <t>富久山町久保田字久保田53-2</t>
  </si>
  <si>
    <t>宮脇公園</t>
  </si>
  <si>
    <t>八山田四丁目181</t>
  </si>
  <si>
    <t>三ツ坦公園</t>
  </si>
  <si>
    <t>八山田六丁目261</t>
  </si>
  <si>
    <t>山道公園</t>
  </si>
  <si>
    <t>富久山町八山田字山道19-1</t>
  </si>
  <si>
    <t>室ノ前公園</t>
  </si>
  <si>
    <t>富久山町八山田字室ノ前1-5</t>
  </si>
  <si>
    <t>勝木沢公園</t>
  </si>
  <si>
    <t>富久山町八山田字勝木沢102</t>
  </si>
  <si>
    <t>陣場公園</t>
  </si>
  <si>
    <t>富久山町福原字陣場108-1</t>
  </si>
  <si>
    <t>泉崎公園</t>
  </si>
  <si>
    <t>富久山町福原字泉崎26-50</t>
  </si>
  <si>
    <t>前林公園</t>
  </si>
  <si>
    <t>八山田七丁目197</t>
  </si>
  <si>
    <t>東台公園</t>
  </si>
  <si>
    <t>富久山町南小泉字東台70-9</t>
  </si>
  <si>
    <t>南広谷公園</t>
  </si>
  <si>
    <t>八山田二丁目223</t>
  </si>
  <si>
    <t>南小泉公園</t>
  </si>
  <si>
    <t>富久山町南小泉字三道口40-64</t>
  </si>
  <si>
    <t>菱池公園</t>
  </si>
  <si>
    <t>富久山町八山田字菱池1-71</t>
  </si>
  <si>
    <t>福原公園</t>
  </si>
  <si>
    <t>八山田西公園</t>
    <rPh sb="0" eb="1">
      <t>ヤツ</t>
    </rPh>
    <rPh sb="1" eb="3">
      <t>ヤマダ</t>
    </rPh>
    <rPh sb="3" eb="4">
      <t>ニシ</t>
    </rPh>
    <rPh sb="4" eb="6">
      <t>コウエン</t>
    </rPh>
    <phoneticPr fontId="14"/>
  </si>
  <si>
    <t>富久山町八山田字尾池南1-1外</t>
    <rPh sb="0" eb="1">
      <t>トミ</t>
    </rPh>
    <rPh sb="1" eb="2">
      <t>ヒサ</t>
    </rPh>
    <rPh sb="2" eb="3">
      <t>ヤマ</t>
    </rPh>
    <rPh sb="3" eb="4">
      <t>マチ</t>
    </rPh>
    <rPh sb="4" eb="5">
      <t>ヤツ</t>
    </rPh>
    <rPh sb="5" eb="7">
      <t>ヤマダ</t>
    </rPh>
    <rPh sb="7" eb="8">
      <t>アザ</t>
    </rPh>
    <rPh sb="8" eb="9">
      <t>オ</t>
    </rPh>
    <rPh sb="9" eb="10">
      <t>イケ</t>
    </rPh>
    <rPh sb="10" eb="11">
      <t>ミナミ</t>
    </rPh>
    <rPh sb="14" eb="15">
      <t>ソト</t>
    </rPh>
    <phoneticPr fontId="14"/>
  </si>
  <si>
    <t>善宝池公園</t>
  </si>
  <si>
    <t>富久山町久保田字大原163</t>
  </si>
  <si>
    <t>八山田公園</t>
  </si>
  <si>
    <t>八山田五丁目468</t>
  </si>
  <si>
    <t>八山田こども公園</t>
    <rPh sb="0" eb="1">
      <t>ヤツ</t>
    </rPh>
    <rPh sb="1" eb="3">
      <t>ヤマダ</t>
    </rPh>
    <rPh sb="6" eb="8">
      <t>コウエン</t>
    </rPh>
    <phoneticPr fontId="19"/>
  </si>
  <si>
    <t>富久山</t>
    <rPh sb="0" eb="1">
      <t>フ</t>
    </rPh>
    <rPh sb="1" eb="3">
      <t>クヤマ</t>
    </rPh>
    <phoneticPr fontId="19"/>
  </si>
  <si>
    <t>S造・SL造</t>
    <rPh sb="1" eb="2">
      <t>ヅクリ</t>
    </rPh>
    <rPh sb="5" eb="6">
      <t>ヅクリ</t>
    </rPh>
    <phoneticPr fontId="19"/>
  </si>
  <si>
    <t>-</t>
    <phoneticPr fontId="19"/>
  </si>
  <si>
    <t>有</t>
    <phoneticPr fontId="19"/>
  </si>
  <si>
    <t>平成記念郡山こどものもり公園</t>
  </si>
  <si>
    <t>富久山町福原字左内5-2</t>
  </si>
  <si>
    <t>○</t>
    <phoneticPr fontId="12"/>
  </si>
  <si>
    <t>大原1号緑地</t>
  </si>
  <si>
    <t>富久山町久保田字大原116-29</t>
  </si>
  <si>
    <t>大原2号緑地</t>
  </si>
  <si>
    <t>富久山町久保田字大原131-10</t>
  </si>
  <si>
    <t>八山田緑地</t>
  </si>
  <si>
    <t>八山田六丁目262</t>
  </si>
  <si>
    <t>福原緑地</t>
  </si>
  <si>
    <t>富久山町福原字東～町田</t>
  </si>
  <si>
    <t>一斗蒔田ちびっ子広場</t>
  </si>
  <si>
    <t>富久山町福原字一斗蒔田17-20</t>
  </si>
  <si>
    <t>岡ノ城ちびっ子広場</t>
  </si>
  <si>
    <t>富久山町久保田字岡ノ城89-59</t>
  </si>
  <si>
    <t>釜沼ちびっ子広場</t>
  </si>
  <si>
    <t>富久山町福原字釜沼9-50</t>
  </si>
  <si>
    <t>釜沼第2ちびっ子広場</t>
  </si>
  <si>
    <t>富久山町福原字釜沼9-10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phoneticPr fontId="14"/>
  </si>
  <si>
    <t>釜沼第3ちびっ子広場</t>
  </si>
  <si>
    <t>富久山町福原字釜沼30-5　外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4" eb="15">
      <t>ソト</t>
    </rPh>
    <phoneticPr fontId="14"/>
  </si>
  <si>
    <t>釜沼第4ちびっ子広場</t>
  </si>
  <si>
    <t>富久山町福原字釜沼33-40　外　</t>
    <rPh sb="0" eb="1">
      <t>トミ</t>
    </rPh>
    <rPh sb="1" eb="2">
      <t>ヒサ</t>
    </rPh>
    <rPh sb="2" eb="3">
      <t>ヤマ</t>
    </rPh>
    <rPh sb="3" eb="4">
      <t>マチ</t>
    </rPh>
    <rPh sb="4" eb="6">
      <t>フクハラ</t>
    </rPh>
    <rPh sb="6" eb="7">
      <t>アザ</t>
    </rPh>
    <rPh sb="15" eb="16">
      <t>ソト</t>
    </rPh>
    <phoneticPr fontId="14"/>
  </si>
  <si>
    <t>境田ちびっ子広場</t>
  </si>
  <si>
    <t>富久山町福原字境田63-4</t>
  </si>
  <si>
    <t>古町ちびっ子広場</t>
  </si>
  <si>
    <t>富久山町久保田字古町2-6</t>
  </si>
  <si>
    <t>五斗蒔田ちびっ子広場</t>
  </si>
  <si>
    <t>富久山町福原字五斗蒔田57-7</t>
  </si>
  <si>
    <t>沼下ちびっ子広場</t>
  </si>
  <si>
    <t>富久山町福原字沼下16-7</t>
  </si>
  <si>
    <t>沼下第2ちびっ子広場</t>
  </si>
  <si>
    <t>富久山町福原字沼下42-5</t>
  </si>
  <si>
    <t>神明ちびっ子広場</t>
  </si>
  <si>
    <t>富久山町福原字神明11-4</t>
  </si>
  <si>
    <t>陣場ちびっ子広場</t>
  </si>
  <si>
    <t>富久山町福原字陣場217-22</t>
  </si>
  <si>
    <t>陣場第2ちびっ子広場</t>
  </si>
  <si>
    <t>富久山町福原字陣場79-12</t>
  </si>
  <si>
    <t>陣場第3ちびっ子広場</t>
  </si>
  <si>
    <t>富久山町福原字陣場35-39</t>
  </si>
  <si>
    <t>陣場第4ちびっ子広場</t>
  </si>
  <si>
    <t>富久山町福原字陣場215-5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4"/>
  </si>
  <si>
    <t>陣場第5ちびっ子広場</t>
  </si>
  <si>
    <t>富久山町福原字陣場202-15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4"/>
  </si>
  <si>
    <t>陣場第6ちびっ子広場</t>
    <phoneticPr fontId="19"/>
  </si>
  <si>
    <t>富久山町福原字陣場20-13</t>
    <rPh sb="0" eb="3">
      <t>フクヤマ</t>
    </rPh>
    <rPh sb="3" eb="4">
      <t>マチ</t>
    </rPh>
    <rPh sb="4" eb="6">
      <t>フクハラ</t>
    </rPh>
    <rPh sb="6" eb="7">
      <t>アザ</t>
    </rPh>
    <rPh sb="7" eb="9">
      <t>ジンバ</t>
    </rPh>
    <phoneticPr fontId="14"/>
  </si>
  <si>
    <t>石鼻ちびっ子広場</t>
  </si>
  <si>
    <t>富久山町久保田字石鼻99-9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phoneticPr fontId="14"/>
  </si>
  <si>
    <t>石鼻第2ちびっ子広場</t>
  </si>
  <si>
    <t>富久山町久保田字石鼻105-3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9">
      <t>イシ</t>
    </rPh>
    <rPh sb="9" eb="10">
      <t>ハナ</t>
    </rPh>
    <rPh sb="16" eb="17">
      <t>ソト</t>
    </rPh>
    <phoneticPr fontId="14"/>
  </si>
  <si>
    <t>石鼻第3ちびっ子広場</t>
  </si>
  <si>
    <t>富久山町久保田字石鼻106-14　外</t>
    <rPh sb="0" eb="1">
      <t>トミ</t>
    </rPh>
    <rPh sb="1" eb="2">
      <t>ヒサ</t>
    </rPh>
    <rPh sb="2" eb="3">
      <t>ヤマ</t>
    </rPh>
    <rPh sb="3" eb="4">
      <t>マチ</t>
    </rPh>
    <rPh sb="4" eb="7">
      <t>クボタ</t>
    </rPh>
    <rPh sb="7" eb="8">
      <t>アザ</t>
    </rPh>
    <rPh sb="8" eb="10">
      <t>イシハナ</t>
    </rPh>
    <rPh sb="17" eb="18">
      <t>ソト</t>
    </rPh>
    <phoneticPr fontId="14"/>
  </si>
  <si>
    <t>古坦ちびっ子広場</t>
  </si>
  <si>
    <t>富久山町久保田字古坦65番16</t>
    <rPh sb="0" eb="4">
      <t>フクヤママチ</t>
    </rPh>
    <rPh sb="4" eb="7">
      <t>クボタ</t>
    </rPh>
    <rPh sb="7" eb="8">
      <t>アザ</t>
    </rPh>
    <rPh sb="8" eb="9">
      <t>コ</t>
    </rPh>
    <rPh sb="9" eb="10">
      <t>タン</t>
    </rPh>
    <rPh sb="12" eb="13">
      <t>バン</t>
    </rPh>
    <phoneticPr fontId="21"/>
  </si>
  <si>
    <t>道ノ窪第2ちびっ子広場</t>
    <rPh sb="0" eb="1">
      <t>ミチ</t>
    </rPh>
    <rPh sb="2" eb="3">
      <t>クボ</t>
    </rPh>
    <rPh sb="3" eb="4">
      <t>ダイ</t>
    </rPh>
    <rPh sb="8" eb="9">
      <t>コ</t>
    </rPh>
    <rPh sb="9" eb="11">
      <t>ヒロバ</t>
    </rPh>
    <phoneticPr fontId="14"/>
  </si>
  <si>
    <t>富久山町福原字道ノ窪17-55</t>
    <rPh sb="0" eb="4">
      <t>フクヤママチ</t>
    </rPh>
    <rPh sb="4" eb="6">
      <t>フクハラ</t>
    </rPh>
    <rPh sb="6" eb="7">
      <t>アザ</t>
    </rPh>
    <rPh sb="7" eb="8">
      <t>ミチ</t>
    </rPh>
    <rPh sb="9" eb="10">
      <t>クボ</t>
    </rPh>
    <phoneticPr fontId="14"/>
  </si>
  <si>
    <t>泉崎ちびっ子広場</t>
  </si>
  <si>
    <t>富久山町福原字泉崎19-50</t>
  </si>
  <si>
    <t>泉崎第2ちびっ子広場</t>
  </si>
  <si>
    <t>富久山町福原字泉崎28-1</t>
  </si>
  <si>
    <t>前田ちびっ子広場</t>
  </si>
  <si>
    <t>富久山町久保田字前田25-13</t>
  </si>
  <si>
    <t>前物打ちびっ子広場</t>
  </si>
  <si>
    <t>富久山町福原字前物打10-10</t>
  </si>
  <si>
    <t>前物打第2ちびっ子広場</t>
  </si>
  <si>
    <t>富久山町福原字前物打9-11</t>
  </si>
  <si>
    <t>前林ちびっ子広場</t>
  </si>
  <si>
    <t>富久山町八山田字前林6-60</t>
  </si>
  <si>
    <t>前林第2ちびっ子広場</t>
  </si>
  <si>
    <t>富久山町八山田字前林6-93</t>
    <rPh sb="0" eb="3">
      <t>フクヤマ</t>
    </rPh>
    <rPh sb="3" eb="4">
      <t>マチ</t>
    </rPh>
    <phoneticPr fontId="14"/>
  </si>
  <si>
    <t>大原ちびっ子広場</t>
  </si>
  <si>
    <t>富久山町久保田字大原29-9</t>
  </si>
  <si>
    <t>大原第2ちびっ子広場</t>
  </si>
  <si>
    <t>富久山町久保田字大原75-45</t>
  </si>
  <si>
    <t>大師前ちびっ子広場</t>
  </si>
  <si>
    <t>富久山町福原字大師前12-7号</t>
    <rPh sb="0" eb="1">
      <t>フ</t>
    </rPh>
    <rPh sb="1" eb="3">
      <t>クヤマ</t>
    </rPh>
    <rPh sb="3" eb="4">
      <t>マチ</t>
    </rPh>
    <rPh sb="4" eb="6">
      <t>フクハラ</t>
    </rPh>
    <rPh sb="6" eb="7">
      <t>アザ</t>
    </rPh>
    <rPh sb="7" eb="8">
      <t>タイ</t>
    </rPh>
    <rPh sb="8" eb="9">
      <t>シ</t>
    </rPh>
    <rPh sb="9" eb="10">
      <t>マエ</t>
    </rPh>
    <rPh sb="14" eb="15">
      <t>ゴウ</t>
    </rPh>
    <phoneticPr fontId="14"/>
  </si>
  <si>
    <t>長沼ちびっ子広場</t>
  </si>
  <si>
    <t>富久山町福原字長沼24-13</t>
  </si>
  <si>
    <t>田池ちびっ子広場</t>
  </si>
  <si>
    <t>富久山町久保田字田池19-5</t>
  </si>
  <si>
    <t>道ノ窪ちびっ子広場</t>
  </si>
  <si>
    <t>富久山町福原字道ノ窪6-5</t>
    <rPh sb="0" eb="3">
      <t>フクヤマ</t>
    </rPh>
    <rPh sb="3" eb="4">
      <t>マチ</t>
    </rPh>
    <rPh sb="4" eb="6">
      <t>フクハラ</t>
    </rPh>
    <rPh sb="6" eb="7">
      <t>アザ</t>
    </rPh>
    <rPh sb="7" eb="8">
      <t>ミチ</t>
    </rPh>
    <rPh sb="9" eb="10">
      <t>クボ</t>
    </rPh>
    <phoneticPr fontId="14"/>
  </si>
  <si>
    <t>宝田ちびっ子広場</t>
  </si>
  <si>
    <t>富久山町福原字宝田7-17</t>
  </si>
  <si>
    <t>桝形ちびっ子広場</t>
  </si>
  <si>
    <t>富久山町久保田字桝形33-45</t>
    <rPh sb="0" eb="1">
      <t>フ</t>
    </rPh>
    <rPh sb="1" eb="2">
      <t>ク</t>
    </rPh>
    <rPh sb="2" eb="4">
      <t>ヤママチ</t>
    </rPh>
    <rPh sb="4" eb="7">
      <t>クボタ</t>
    </rPh>
    <rPh sb="7" eb="8">
      <t>アザ</t>
    </rPh>
    <rPh sb="8" eb="9">
      <t>マス</t>
    </rPh>
    <rPh sb="9" eb="10">
      <t>カタ</t>
    </rPh>
    <phoneticPr fontId="14"/>
  </si>
  <si>
    <t>桝形第2ちびっ子広場</t>
  </si>
  <si>
    <t>富久山町久保田字桝形69-16</t>
    <rPh sb="8" eb="9">
      <t>マス</t>
    </rPh>
    <phoneticPr fontId="14"/>
  </si>
  <si>
    <t>桝形第3ちびっ子広場</t>
  </si>
  <si>
    <t>富久山町久保田字桝形27-23</t>
    <rPh sb="8" eb="9">
      <t>マス</t>
    </rPh>
    <phoneticPr fontId="14"/>
  </si>
  <si>
    <t>東苗内ちびっ子広場</t>
  </si>
  <si>
    <t>富久山町福原字東苗内11番12</t>
    <rPh sb="0" eb="1">
      <t>フ</t>
    </rPh>
    <rPh sb="1" eb="2">
      <t>ク</t>
    </rPh>
    <rPh sb="2" eb="3">
      <t>ヤマ</t>
    </rPh>
    <rPh sb="3" eb="4">
      <t>マチ</t>
    </rPh>
    <rPh sb="4" eb="6">
      <t>フクハラ</t>
    </rPh>
    <rPh sb="6" eb="7">
      <t>アザ</t>
    </rPh>
    <rPh sb="7" eb="8">
      <t>トウ</t>
    </rPh>
    <rPh sb="8" eb="9">
      <t>ナエ</t>
    </rPh>
    <rPh sb="9" eb="10">
      <t>ウチ</t>
    </rPh>
    <rPh sb="12" eb="13">
      <t>バン</t>
    </rPh>
    <phoneticPr fontId="21"/>
  </si>
  <si>
    <t>宝沢沼農村公園</t>
    <rPh sb="0" eb="1">
      <t>タカラ</t>
    </rPh>
    <rPh sb="1" eb="2">
      <t>サワ</t>
    </rPh>
    <rPh sb="2" eb="3">
      <t>ヌマ</t>
    </rPh>
    <rPh sb="3" eb="5">
      <t>ノウソン</t>
    </rPh>
    <rPh sb="5" eb="7">
      <t>コウエン</t>
    </rPh>
    <phoneticPr fontId="14"/>
  </si>
  <si>
    <t>富久山町福原字沼下55-1</t>
    <rPh sb="0" eb="4">
      <t>フクヤママチ</t>
    </rPh>
    <rPh sb="4" eb="6">
      <t>フクハラ</t>
    </rPh>
    <rPh sb="6" eb="7">
      <t>アザ</t>
    </rPh>
    <rPh sb="7" eb="9">
      <t>ヌマシタ</t>
    </rPh>
    <phoneticPr fontId="14"/>
  </si>
  <si>
    <t>阿武隈川富久山河川敷多目的広場</t>
    <rPh sb="0" eb="3">
      <t>アブクマ</t>
    </rPh>
    <rPh sb="3" eb="4">
      <t>ガワ</t>
    </rPh>
    <rPh sb="4" eb="7">
      <t>フクヤマ</t>
    </rPh>
    <rPh sb="7" eb="10">
      <t>カセンジキ</t>
    </rPh>
    <rPh sb="10" eb="13">
      <t>タモクテキ</t>
    </rPh>
    <rPh sb="13" eb="15">
      <t>ヒロバ</t>
    </rPh>
    <phoneticPr fontId="14"/>
  </si>
  <si>
    <t>富久山町福原地内</t>
    <rPh sb="0" eb="3">
      <t>フクヤマ</t>
    </rPh>
    <rPh sb="3" eb="4">
      <t>マチ</t>
    </rPh>
    <rPh sb="4" eb="6">
      <t>フクハラ</t>
    </rPh>
    <rPh sb="6" eb="7">
      <t>チ</t>
    </rPh>
    <rPh sb="7" eb="8">
      <t>ナイ</t>
    </rPh>
    <phoneticPr fontId="14"/>
  </si>
  <si>
    <t>舟津コミュニティーセンターちびっ子広場</t>
  </si>
  <si>
    <t>湖南</t>
    <rPh sb="0" eb="2">
      <t>コナン</t>
    </rPh>
    <phoneticPr fontId="14"/>
  </si>
  <si>
    <t>湖南町舟津855-1の内</t>
    <rPh sb="0" eb="2">
      <t>コナン</t>
    </rPh>
    <rPh sb="2" eb="3">
      <t>マチ</t>
    </rPh>
    <rPh sb="3" eb="5">
      <t>フナツ</t>
    </rPh>
    <rPh sb="11" eb="12">
      <t>ウチ</t>
    </rPh>
    <phoneticPr fontId="14"/>
  </si>
  <si>
    <t>切払公園</t>
  </si>
  <si>
    <t>熱海</t>
    <rPh sb="0" eb="2">
      <t>アタミ</t>
    </rPh>
    <phoneticPr fontId="14"/>
  </si>
  <si>
    <t>熱海町熱海二丁目119</t>
  </si>
  <si>
    <t>熱海駅緑地</t>
  </si>
  <si>
    <t>熱海町熱海三丁目342-4</t>
    <rPh sb="5" eb="6">
      <t>サン</t>
    </rPh>
    <phoneticPr fontId="14"/>
  </si>
  <si>
    <t>熱海湯けむり緑地</t>
  </si>
  <si>
    <t>熱海町熱海四丁目18-6</t>
  </si>
  <si>
    <t>青木葉ちびっ子広場</t>
  </si>
  <si>
    <t>熱海町玉川字瀬戸15</t>
  </si>
  <si>
    <t>ふれあい公園</t>
  </si>
  <si>
    <t>田村</t>
    <rPh sb="0" eb="2">
      <t>タムラ</t>
    </rPh>
    <phoneticPr fontId="14"/>
  </si>
  <si>
    <t>田村町東山一丁目3-89</t>
  </si>
  <si>
    <t>花と緑の公園</t>
  </si>
  <si>
    <t>田村町東山一丁目2-146</t>
  </si>
  <si>
    <t>宮田公園</t>
  </si>
  <si>
    <t>田村町下行合字宮田130-91</t>
  </si>
  <si>
    <t>宮田北公園</t>
  </si>
  <si>
    <t>田村町下行合字宮田130-90</t>
  </si>
  <si>
    <t>桜ケ丘公園</t>
  </si>
  <si>
    <t>田村町桜ケ丘二丁目25</t>
  </si>
  <si>
    <t>桜ケ丘東公園</t>
  </si>
  <si>
    <t>田村町桜ケ丘二丁目295-2</t>
  </si>
  <si>
    <t>桜ケ丘二丁目公園</t>
  </si>
  <si>
    <t>田村町桜ケ丘二丁目295-5</t>
  </si>
  <si>
    <t>上河原公園</t>
  </si>
  <si>
    <t>田村町守山字上河原4-4</t>
  </si>
  <si>
    <t>大安場公園</t>
  </si>
  <si>
    <t>田村町桜ケ丘二丁目227</t>
  </si>
  <si>
    <t>仲原公園</t>
  </si>
  <si>
    <t>田村町東山二丁目2-138</t>
  </si>
  <si>
    <t>東山田公園</t>
  </si>
  <si>
    <t>田村町東山二丁目3-110</t>
  </si>
  <si>
    <t>木と遊ぶ公園</t>
  </si>
  <si>
    <t>田村町東山一丁目1-107</t>
  </si>
  <si>
    <t>大安場史跡公園</t>
  </si>
  <si>
    <t>田村町大善寺字大安場160</t>
  </si>
  <si>
    <t>田村町小川字ヤシウリ5</t>
  </si>
  <si>
    <t>東山1号緑地</t>
  </si>
  <si>
    <t>田村町東山二丁目3-124</t>
  </si>
  <si>
    <t>東山2号緑地</t>
  </si>
  <si>
    <t>田村町東山二丁目3-108</t>
  </si>
  <si>
    <t>東山3号緑地</t>
  </si>
  <si>
    <t>田村町東山一丁目3-76</t>
  </si>
  <si>
    <t>東山4号緑地</t>
  </si>
  <si>
    <t>田村町東山一丁目2-142</t>
  </si>
  <si>
    <t>東山5号緑地</t>
  </si>
  <si>
    <t>田村町東山一丁目2-129</t>
  </si>
  <si>
    <t>東山6号緑地</t>
  </si>
  <si>
    <t>田村町東山一丁目3-91</t>
  </si>
  <si>
    <t>東山7号緑地</t>
  </si>
  <si>
    <t>田村町東山二丁目1-71</t>
  </si>
  <si>
    <t>東山8号緑地</t>
  </si>
  <si>
    <t>田村町東山二丁目1-69</t>
  </si>
  <si>
    <t>下北田第1ちびっ子広場</t>
  </si>
  <si>
    <t>田村町徳定字下北田1-10</t>
  </si>
  <si>
    <t>下北田第2ちびっ子広場</t>
  </si>
  <si>
    <t>田村町徳定字下北田4-2</t>
  </si>
  <si>
    <t>下北田第3ちびっ子広場</t>
  </si>
  <si>
    <t>田村町徳定字下北田20-3</t>
  </si>
  <si>
    <t>岩作ちびっ子広場</t>
  </si>
  <si>
    <t>田村町岩作字西川原172-14</t>
  </si>
  <si>
    <t>岩作第2ちびっ子広場</t>
  </si>
  <si>
    <t>田村町岩作字西川原143-9</t>
  </si>
  <si>
    <t>金屋上川原ちびっ子広場</t>
  </si>
  <si>
    <t>田村町金屋字上川原265</t>
  </si>
  <si>
    <t>桜ケ丘第1ちびっ子広場</t>
  </si>
  <si>
    <t>田村町桜ケ丘二丁目178</t>
  </si>
  <si>
    <t>桜ケ丘第2ちびっ子広場</t>
  </si>
  <si>
    <t>田村町桜ケ丘二丁目375</t>
  </si>
  <si>
    <t>金沢農村公園</t>
    <rPh sb="0" eb="2">
      <t>カナザワ</t>
    </rPh>
    <rPh sb="2" eb="4">
      <t>ノウソン</t>
    </rPh>
    <rPh sb="4" eb="6">
      <t>コウエン</t>
    </rPh>
    <phoneticPr fontId="14"/>
  </si>
  <si>
    <t>田村町金沢字西ノ田121-1</t>
    <rPh sb="0" eb="2">
      <t>タムラ</t>
    </rPh>
    <rPh sb="2" eb="3">
      <t>マチ</t>
    </rPh>
    <rPh sb="3" eb="5">
      <t>カナザワ</t>
    </rPh>
    <rPh sb="5" eb="6">
      <t>アザ</t>
    </rPh>
    <rPh sb="6" eb="7">
      <t>ニシ</t>
    </rPh>
    <rPh sb="8" eb="9">
      <t>タ</t>
    </rPh>
    <phoneticPr fontId="14"/>
  </si>
  <si>
    <t>東部森林公園</t>
    <rPh sb="0" eb="2">
      <t>トウブ</t>
    </rPh>
    <rPh sb="2" eb="4">
      <t>シンリン</t>
    </rPh>
    <rPh sb="4" eb="6">
      <t>コウエン</t>
    </rPh>
    <phoneticPr fontId="14"/>
  </si>
  <si>
    <t>田村町金沢字大六149-1</t>
    <rPh sb="0" eb="2">
      <t>タムラ</t>
    </rPh>
    <rPh sb="2" eb="3">
      <t>マチ</t>
    </rPh>
    <rPh sb="3" eb="5">
      <t>カナザワ</t>
    </rPh>
    <rPh sb="5" eb="6">
      <t>アザ</t>
    </rPh>
    <rPh sb="6" eb="8">
      <t>ダイロク</t>
    </rPh>
    <phoneticPr fontId="14"/>
  </si>
  <si>
    <t>森林公園</t>
    <rPh sb="0" eb="2">
      <t>シンリン</t>
    </rPh>
    <rPh sb="2" eb="4">
      <t>コウエン</t>
    </rPh>
    <phoneticPr fontId="14"/>
  </si>
  <si>
    <t>有</t>
    <rPh sb="0" eb="1">
      <t>ア</t>
    </rPh>
    <phoneticPr fontId="19"/>
  </si>
  <si>
    <t>中原広場公園</t>
    <rPh sb="4" eb="6">
      <t>コウエン</t>
    </rPh>
    <phoneticPr fontId="14"/>
  </si>
  <si>
    <t>西田</t>
    <rPh sb="0" eb="2">
      <t>ニシダ</t>
    </rPh>
    <phoneticPr fontId="14"/>
  </si>
  <si>
    <t>西田町鬼生田字中原553</t>
  </si>
  <si>
    <t>木村公園</t>
  </si>
  <si>
    <t>西田町木村字二池105-4</t>
  </si>
  <si>
    <t>芹沢ちびっ子広場</t>
  </si>
  <si>
    <t>西田町芹沢字妻90-1</t>
  </si>
  <si>
    <t>赤沼農村公園</t>
    <rPh sb="0" eb="2">
      <t>アカヌマ</t>
    </rPh>
    <rPh sb="2" eb="4">
      <t>ノウソン</t>
    </rPh>
    <rPh sb="4" eb="6">
      <t>コウエン</t>
    </rPh>
    <phoneticPr fontId="14"/>
  </si>
  <si>
    <t>中田</t>
    <rPh sb="0" eb="2">
      <t>ナカタ</t>
    </rPh>
    <phoneticPr fontId="14"/>
  </si>
  <si>
    <t>中田町高倉字蔵屋敷16</t>
    <rPh sb="0" eb="2">
      <t>ナカタ</t>
    </rPh>
    <rPh sb="2" eb="3">
      <t>マチ</t>
    </rPh>
    <rPh sb="3" eb="5">
      <t>タカクラ</t>
    </rPh>
    <rPh sb="5" eb="6">
      <t>アザ</t>
    </rPh>
    <rPh sb="6" eb="9">
      <t>クラヤシキ</t>
    </rPh>
    <phoneticPr fontId="14"/>
  </si>
  <si>
    <t xml:space="preserve"> ②公園以外</t>
    <rPh sb="2" eb="4">
      <t>コウエン</t>
    </rPh>
    <rPh sb="4" eb="6">
      <t>イガイ</t>
    </rPh>
    <phoneticPr fontId="12"/>
  </si>
  <si>
    <t>18 水道施設</t>
    <rPh sb="3" eb="5">
      <t>スイドウ</t>
    </rPh>
    <rPh sb="5" eb="7">
      <t>シセツ</t>
    </rPh>
    <phoneticPr fontId="12"/>
  </si>
  <si>
    <t>上下水道局庁舎</t>
    <rPh sb="0" eb="2">
      <t>ジョウゲ</t>
    </rPh>
    <rPh sb="2" eb="5">
      <t>スイドウキョク</t>
    </rPh>
    <rPh sb="5" eb="7">
      <t>チョウシャ</t>
    </rPh>
    <phoneticPr fontId="22"/>
  </si>
  <si>
    <t>豊田町127-1</t>
  </si>
  <si>
    <t>※土地面積は、旧豊田浄水場関連施設を含む。</t>
    <rPh sb="1" eb="3">
      <t>トチ</t>
    </rPh>
    <rPh sb="3" eb="5">
      <t>メンセキ</t>
    </rPh>
    <rPh sb="7" eb="8">
      <t>キュウ</t>
    </rPh>
    <rPh sb="8" eb="10">
      <t>トヨタ</t>
    </rPh>
    <rPh sb="10" eb="13">
      <t>ジョウスイジョウ</t>
    </rPh>
    <rPh sb="13" eb="15">
      <t>カンレン</t>
    </rPh>
    <rPh sb="15" eb="17">
      <t>シセツ</t>
    </rPh>
    <rPh sb="18" eb="19">
      <t>フク</t>
    </rPh>
    <phoneticPr fontId="19"/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</si>
  <si>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22"/>
  </si>
  <si>
    <t>桜木一丁目1-1</t>
  </si>
  <si>
    <t>荒井浄水場</t>
    <rPh sb="0" eb="2">
      <t>アライ</t>
    </rPh>
    <rPh sb="2" eb="5">
      <t>ジョウスイジョウ</t>
    </rPh>
    <phoneticPr fontId="22"/>
  </si>
  <si>
    <t>荒井町字仲田51</t>
    <phoneticPr fontId="19"/>
  </si>
  <si>
    <t>東部ニュータウン配水場</t>
    <rPh sb="0" eb="2">
      <t>トウブ</t>
    </rPh>
    <rPh sb="8" eb="10">
      <t>ハイスイ</t>
    </rPh>
    <rPh sb="10" eb="11">
      <t>ジョウ</t>
    </rPh>
    <phoneticPr fontId="22"/>
  </si>
  <si>
    <t>緑ケ丘東七丁目33-1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</si>
  <si>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22"/>
  </si>
  <si>
    <t>蒲倉町字折戸183-103</t>
  </si>
  <si>
    <t>三穂田増圧ポンプ場</t>
  </si>
  <si>
    <t>三穂田町山口字堂前7-8</t>
  </si>
  <si>
    <t>堀口浄水場</t>
    <rPh sb="0" eb="2">
      <t>ホリグチ</t>
    </rPh>
    <rPh sb="2" eb="5">
      <t>ジョウスイジョウ</t>
    </rPh>
    <phoneticPr fontId="22"/>
  </si>
  <si>
    <t>逢瀬町多田野字元寺1-1</t>
  </si>
  <si>
    <t>逢瀬川第二取水場</t>
    <rPh sb="0" eb="2">
      <t>オウセ</t>
    </rPh>
    <rPh sb="2" eb="3">
      <t>カワ</t>
    </rPh>
    <rPh sb="3" eb="5">
      <t>ダイニ</t>
    </rPh>
    <rPh sb="5" eb="8">
      <t>シュスイジョウ</t>
    </rPh>
    <phoneticPr fontId="22"/>
  </si>
  <si>
    <t>逢瀬町多田野字黒岩原4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</si>
  <si>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22"/>
  </si>
  <si>
    <t>逢瀬町多田野字本宮舘1-8</t>
  </si>
  <si>
    <t>河内配水場</t>
    <rPh sb="0" eb="2">
      <t>カワチ</t>
    </rPh>
    <rPh sb="2" eb="4">
      <t>ハイスイ</t>
    </rPh>
    <rPh sb="4" eb="5">
      <t>ジョウ</t>
    </rPh>
    <phoneticPr fontId="22"/>
  </si>
  <si>
    <t>逢瀬町河内字山田２</t>
  </si>
  <si>
    <t>多田野配水場</t>
    <rPh sb="0" eb="3">
      <t>タダノ</t>
    </rPh>
    <rPh sb="3" eb="5">
      <t>ハイスイ</t>
    </rPh>
    <rPh sb="5" eb="6">
      <t>ジョウ</t>
    </rPh>
    <phoneticPr fontId="22"/>
  </si>
  <si>
    <t>逢瀬町多田野字中田10-1</t>
  </si>
  <si>
    <t>山田原増圧ポンプ場</t>
  </si>
  <si>
    <t>逢瀬町多田野字新池下23-4</t>
  </si>
  <si>
    <t>草倉沢増圧ポンプ場</t>
  </si>
  <si>
    <t>逢瀬町多田野字一寸帰1-4</t>
  </si>
  <si>
    <t>堀口浄水場沈砂池</t>
    <rPh sb="0" eb="2">
      <t>ホリグチ</t>
    </rPh>
    <rPh sb="2" eb="5">
      <t>ジョウスイジョウ</t>
    </rPh>
    <phoneticPr fontId="22"/>
  </si>
  <si>
    <t>逢瀬町多田野字西刎土原61</t>
  </si>
  <si>
    <t>堀口浄水場減勢槽</t>
    <rPh sb="0" eb="2">
      <t>ホリグチ</t>
    </rPh>
    <rPh sb="2" eb="5">
      <t>ジョウスイジョウ</t>
    </rPh>
    <phoneticPr fontId="22"/>
  </si>
  <si>
    <t>逢瀬町多田野字水道山1-3</t>
  </si>
  <si>
    <t>待池台二丁目33</t>
  </si>
  <si>
    <t>西部第二工業団地増圧ポンプ場</t>
  </si>
  <si>
    <t>待池台一丁目54</t>
  </si>
  <si>
    <t>長橋工業団地増圧ポンプ場</t>
  </si>
  <si>
    <t>待池台一丁目16</t>
  </si>
  <si>
    <t>新池下増圧ポンプ場</t>
  </si>
  <si>
    <t>喜久田町堀之内字新池下4-4</t>
  </si>
  <si>
    <t>湖南町赤津字西岐2738-1</t>
  </si>
  <si>
    <t>熱海浄水場</t>
    <rPh sb="0" eb="2">
      <t>アタミ</t>
    </rPh>
    <rPh sb="2" eb="5">
      <t>ジョウスイジョウ</t>
    </rPh>
    <phoneticPr fontId="22"/>
  </si>
  <si>
    <t>高森増圧ポンプ場</t>
  </si>
  <si>
    <t>熱海町安子島字高森1-207</t>
  </si>
  <si>
    <t>玉川増圧ポンプ場</t>
  </si>
  <si>
    <t>熱海町玉川字中田61-2</t>
  </si>
  <si>
    <t>熱海増圧ポンプ場</t>
  </si>
  <si>
    <t>熱海町熱海六丁目244-2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</si>
  <si>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22"/>
  </si>
  <si>
    <t>熱海町高玉字トコロ山2-13</t>
  </si>
  <si>
    <t>熱海町中山字早稲田1-4</t>
  </si>
  <si>
    <t>上道渡ポンプ場</t>
  </si>
  <si>
    <t>田村町上道渡字中山93-2</t>
  </si>
  <si>
    <t>川曲ポンプ場</t>
  </si>
  <si>
    <t>田村町川曲字八ツノ坊30-2</t>
  </si>
  <si>
    <t>田村町川曲字八ツノ坊1-2</t>
  </si>
  <si>
    <t>大田第一増圧ポンプ場</t>
  </si>
  <si>
    <t>西田町木村字大畑越107-2</t>
  </si>
  <si>
    <t>大田第二増圧ポンプ場</t>
  </si>
  <si>
    <t>西田町大田字込内73-3</t>
  </si>
  <si>
    <t>西田三町目増圧ポンプ場</t>
  </si>
  <si>
    <t>西田町三町目字桜内149-1</t>
  </si>
  <si>
    <t>根木屋増圧ポンプ場</t>
  </si>
  <si>
    <t>西田町根木屋字成宮13-6</t>
  </si>
  <si>
    <t>鬼生田増圧ポンプ場</t>
  </si>
  <si>
    <t>西田町鬼生田字沢田154-1</t>
  </si>
  <si>
    <t>上石中継ポンプ場</t>
  </si>
  <si>
    <t>中田町上石字一合内51-1</t>
  </si>
  <si>
    <t>高倉配水場</t>
    <rPh sb="0" eb="2">
      <t>タカクラ</t>
    </rPh>
    <rPh sb="2" eb="4">
      <t>ハイスイ</t>
    </rPh>
    <rPh sb="4" eb="5">
      <t>ジョウ</t>
    </rPh>
    <phoneticPr fontId="22"/>
  </si>
  <si>
    <t>中田町高倉字芋浸場134-4</t>
  </si>
  <si>
    <t>中田町上石字長谷子206-4</t>
  </si>
  <si>
    <t>中田町柳橋字前ノ内628-2</t>
  </si>
  <si>
    <t>19 下水道施設</t>
    <rPh sb="3" eb="6">
      <t>ゲスイドウ</t>
    </rPh>
    <rPh sb="6" eb="8">
      <t>シセツ</t>
    </rPh>
    <phoneticPr fontId="12"/>
  </si>
  <si>
    <t>阿久津地区農業集落排水処理施設</t>
  </si>
  <si>
    <t>下水道管理センター</t>
    <phoneticPr fontId="12"/>
  </si>
  <si>
    <t>横塚３丁目19-1</t>
  </si>
  <si>
    <t>水門町ポンプ場</t>
  </si>
  <si>
    <t>水門町248-12</t>
  </si>
  <si>
    <t>行合橋中継ポンプ場</t>
  </si>
  <si>
    <t>せせらぎこみち（せせらぎプラント）</t>
  </si>
  <si>
    <t>西ノ内２丁目75</t>
  </si>
  <si>
    <t>古川ポンプ場</t>
  </si>
  <si>
    <t>字古川9-4</t>
  </si>
  <si>
    <t>横塚ポンプ場</t>
  </si>
  <si>
    <t>横塚２丁目187-1</t>
  </si>
  <si>
    <t>川田地区農業集落排水処理施設</t>
  </si>
  <si>
    <t>三穂田町川田３丁目136</t>
  </si>
  <si>
    <t>富岡地区農業集落排水処理施設</t>
  </si>
  <si>
    <t>三穂田町富岡字鹿ノ崎4-1</t>
  </si>
  <si>
    <t>鍋山地区農業集落排水処理施設</t>
  </si>
  <si>
    <t>三穂田町川田字川南102-2</t>
  </si>
  <si>
    <t>多田野地区農業集落排水処理施設</t>
  </si>
  <si>
    <t>逢瀬町多田野字上中丸10-2</t>
  </si>
  <si>
    <t>河内地区農業集落排水処理施設</t>
  </si>
  <si>
    <t>逢瀬町河内字中谷地152-1</t>
  </si>
  <si>
    <t>片平地区農業集落排水処理施設</t>
  </si>
  <si>
    <t>片平町字観音前75</t>
  </si>
  <si>
    <t>前田沢地区農業集落排水処理施設</t>
  </si>
  <si>
    <t>喜久田町前田沢１丁目99</t>
  </si>
  <si>
    <t>早稲原地区農業集落排水処理施設</t>
  </si>
  <si>
    <t>日和田町字古舘184-3</t>
  </si>
  <si>
    <t>梅田ポンプ場</t>
    <phoneticPr fontId="12"/>
  </si>
  <si>
    <t>富久山町久保田字梅田158-2</t>
  </si>
  <si>
    <t>古坦ポンプ場</t>
  </si>
  <si>
    <t>富久山町久保田字古坦128-1</t>
  </si>
  <si>
    <t>湖南浄化センター</t>
    <phoneticPr fontId="12"/>
  </si>
  <si>
    <t>湖南町舟津字中ノ沢5493</t>
  </si>
  <si>
    <t>中山地区農業集落排水処理施設</t>
  </si>
  <si>
    <t>熱海町中山字太田138-7</t>
  </si>
  <si>
    <t>上伊豆島地区農業集落排水処理施設</t>
  </si>
  <si>
    <t>熱海町下伊豆島字町谷田110-2</t>
  </si>
  <si>
    <t>熱海中継ポンプ場</t>
    <phoneticPr fontId="19"/>
  </si>
  <si>
    <t>熱海町玉川字対面原20-4</t>
  </si>
  <si>
    <t>小川地区農業集落排水処理施設</t>
  </si>
  <si>
    <t>田村町小川字下田94-1</t>
  </si>
  <si>
    <t>三町目地区農業集落排水処理施設</t>
  </si>
  <si>
    <t>西田町三町目字前舘5</t>
  </si>
  <si>
    <t>木村・小泉地区農業集落排水処理施設</t>
  </si>
  <si>
    <t>20 道路</t>
    <rPh sb="3" eb="5">
      <t>ドウロ</t>
    </rPh>
    <phoneticPr fontId="12"/>
  </si>
  <si>
    <t>内環状線立体交差排水用ポンプ室</t>
  </si>
  <si>
    <t>富久山</t>
    <phoneticPr fontId="12"/>
  </si>
  <si>
    <t>富久山町福原字町田57-5</t>
  </si>
  <si>
    <t>中野二丁目103</t>
    <rPh sb="0" eb="2">
      <t>ナカノ</t>
    </rPh>
    <rPh sb="2" eb="5">
      <t>２チョウメ</t>
    </rPh>
    <phoneticPr fontId="19"/>
  </si>
  <si>
    <t>H30取得</t>
    <rPh sb="3" eb="5">
      <t>シュトク</t>
    </rPh>
    <phoneticPr fontId="19"/>
  </si>
  <si>
    <t>熱海</t>
    <phoneticPr fontId="19"/>
  </si>
  <si>
    <t>上伊豆島一丁目45</t>
    <phoneticPr fontId="19"/>
  </si>
  <si>
    <t>特殊公園</t>
    <phoneticPr fontId="19"/>
  </si>
  <si>
    <t>エレベーター</t>
    <phoneticPr fontId="9"/>
  </si>
  <si>
    <t>H30取得</t>
    <rPh sb="3" eb="5">
      <t>シュトク</t>
    </rPh>
    <phoneticPr fontId="12"/>
  </si>
  <si>
    <t>18 水道施設</t>
    <phoneticPr fontId="12"/>
  </si>
  <si>
    <t>西田</t>
    <phoneticPr fontId="12"/>
  </si>
  <si>
    <t>西田</t>
    <phoneticPr fontId="12"/>
  </si>
  <si>
    <t>西田町板橋字小屋舘87</t>
    <phoneticPr fontId="12"/>
  </si>
  <si>
    <t>RC造</t>
    <phoneticPr fontId="12"/>
  </si>
  <si>
    <t>17 公園</t>
    <phoneticPr fontId="19"/>
  </si>
  <si>
    <t>ちびっ子広場</t>
    <phoneticPr fontId="19"/>
  </si>
  <si>
    <t>片平</t>
    <phoneticPr fontId="19"/>
  </si>
  <si>
    <t>喜久田</t>
    <phoneticPr fontId="19"/>
  </si>
  <si>
    <t>喜久田町字赤沼向11-28</t>
    <phoneticPr fontId="19"/>
  </si>
  <si>
    <t>菖蒲池第4ちびっ子広場</t>
    <phoneticPr fontId="19"/>
  </si>
  <si>
    <t>喜久田町字菖蒲池22-714</t>
    <phoneticPr fontId="19"/>
  </si>
  <si>
    <t>横塚五丁目9-38</t>
    <phoneticPr fontId="19"/>
  </si>
  <si>
    <t>片平大町東ちびっ子広場</t>
    <phoneticPr fontId="19"/>
  </si>
  <si>
    <t>片平町字大町東1-10　外</t>
    <phoneticPr fontId="19"/>
  </si>
  <si>
    <t>上伊豆島公園</t>
    <phoneticPr fontId="19"/>
  </si>
  <si>
    <t>＜参考＞</t>
    <rPh sb="1" eb="3">
      <t>サンコウ</t>
    </rPh>
    <phoneticPr fontId="19"/>
  </si>
  <si>
    <t>施設コード</t>
    <rPh sb="0" eb="2">
      <t>シセツ</t>
    </rPh>
    <phoneticPr fontId="19"/>
  </si>
  <si>
    <t>文化振興課</t>
  </si>
  <si>
    <t>農地課</t>
  </si>
  <si>
    <t>公園緑地課</t>
  </si>
  <si>
    <t>345</t>
  </si>
  <si>
    <t>360</t>
  </si>
  <si>
    <t>410</t>
  </si>
  <si>
    <t>420</t>
  </si>
  <si>
    <t>林業振興課</t>
  </si>
  <si>
    <t>河川課</t>
  </si>
  <si>
    <t>道路維持課</t>
  </si>
  <si>
    <t>017-001-005</t>
  </si>
  <si>
    <t>017-001-010</t>
  </si>
  <si>
    <t>017-001-015</t>
  </si>
  <si>
    <t>017-001-020</t>
  </si>
  <si>
    <t>017-001-025</t>
  </si>
  <si>
    <t>017-001-030</t>
  </si>
  <si>
    <t>017-001-035</t>
  </si>
  <si>
    <t>017-001-040</t>
  </si>
  <si>
    <t>017-001-045</t>
  </si>
  <si>
    <t>017-001-050</t>
  </si>
  <si>
    <t>017-001-055</t>
  </si>
  <si>
    <t>017-001-060</t>
  </si>
  <si>
    <t>017-001-065</t>
  </si>
  <si>
    <t>017-001-070</t>
  </si>
  <si>
    <t>017-001-075</t>
  </si>
  <si>
    <t>017-001-080</t>
  </si>
  <si>
    <t>017-001-085</t>
  </si>
  <si>
    <t>017-001-090</t>
  </si>
  <si>
    <t>017-001-095</t>
  </si>
  <si>
    <t>017-001-100</t>
  </si>
  <si>
    <t>017-001-105</t>
  </si>
  <si>
    <t>017-001-110</t>
  </si>
  <si>
    <t>017-001-115</t>
  </si>
  <si>
    <t>017-001-120</t>
  </si>
  <si>
    <t>017-001-125</t>
  </si>
  <si>
    <t>017-001-130</t>
  </si>
  <si>
    <t>017-001-135</t>
  </si>
  <si>
    <t>017-001-140</t>
  </si>
  <si>
    <t>017-001-145</t>
  </si>
  <si>
    <t>017-001-150</t>
  </si>
  <si>
    <t>017-001-155</t>
  </si>
  <si>
    <t>017-001-160</t>
  </si>
  <si>
    <t>017-001-165</t>
  </si>
  <si>
    <t>017-001-170</t>
  </si>
  <si>
    <t>017-001-175</t>
  </si>
  <si>
    <t>017-001-180</t>
  </si>
  <si>
    <t>017-001-185</t>
  </si>
  <si>
    <t>017-001-190</t>
  </si>
  <si>
    <t>017-001-195</t>
  </si>
  <si>
    <t>017-001-200</t>
  </si>
  <si>
    <t>017-001-205</t>
  </si>
  <si>
    <t>017-001-210</t>
  </si>
  <si>
    <t>017-001-215</t>
  </si>
  <si>
    <t>017-001-220</t>
  </si>
  <si>
    <t>017-001-225</t>
  </si>
  <si>
    <t>017-001-230</t>
  </si>
  <si>
    <t>017-001-235</t>
  </si>
  <si>
    <t>017-001-240</t>
  </si>
  <si>
    <t>017-001-245</t>
  </si>
  <si>
    <t>017-001-250</t>
  </si>
  <si>
    <t>017-001-255</t>
  </si>
  <si>
    <t>017-001-260</t>
  </si>
  <si>
    <t>017-001-265</t>
  </si>
  <si>
    <t>017-001-270</t>
  </si>
  <si>
    <t>017-001-275</t>
  </si>
  <si>
    <t>017-001-280</t>
  </si>
  <si>
    <t>017-001-285</t>
  </si>
  <si>
    <t>017-001-290</t>
  </si>
  <si>
    <t>017-001-295</t>
  </si>
  <si>
    <t>017-001-300</t>
  </si>
  <si>
    <t>017-001-305</t>
  </si>
  <si>
    <t>017-001-310</t>
  </si>
  <si>
    <t>017-001-315</t>
  </si>
  <si>
    <t>017-001-320</t>
  </si>
  <si>
    <t>017-001-325</t>
  </si>
  <si>
    <t>017-001-330</t>
  </si>
  <si>
    <t>017-001-335</t>
  </si>
  <si>
    <t>017-001-340</t>
  </si>
  <si>
    <t>017-001-345</t>
  </si>
  <si>
    <t>017-001-350</t>
  </si>
  <si>
    <t>017-001-355</t>
  </si>
  <si>
    <t>017-001-360</t>
  </si>
  <si>
    <t>017-001-365</t>
  </si>
  <si>
    <t>017-001-370</t>
  </si>
  <si>
    <t>017-001-375</t>
  </si>
  <si>
    <t>017-001-380</t>
  </si>
  <si>
    <t>017-001-385</t>
  </si>
  <si>
    <t>017-001-390</t>
  </si>
  <si>
    <t>017-001-395</t>
  </si>
  <si>
    <t>017-001-400</t>
  </si>
  <si>
    <t>017-001-405</t>
  </si>
  <si>
    <t>017-001-410</t>
  </si>
  <si>
    <t>017-001-415</t>
  </si>
  <si>
    <t>017-001-420</t>
  </si>
  <si>
    <t>017-001-425</t>
  </si>
  <si>
    <t>017-001-430</t>
  </si>
  <si>
    <t>017-001-435</t>
  </si>
  <si>
    <t>017-001-440</t>
  </si>
  <si>
    <t>017-001-445</t>
  </si>
  <si>
    <t>017-001-450</t>
  </si>
  <si>
    <t>017-001-455</t>
  </si>
  <si>
    <t>017-001-460</t>
  </si>
  <si>
    <t>017-001-465</t>
  </si>
  <si>
    <t>017-001-470</t>
  </si>
  <si>
    <t>017-001-475</t>
  </si>
  <si>
    <t>017-001-480</t>
  </si>
  <si>
    <t>017-001-485</t>
  </si>
  <si>
    <t>017-001-490</t>
  </si>
  <si>
    <t>017-001-495</t>
  </si>
  <si>
    <t>017-001-500</t>
  </si>
  <si>
    <t>017-001-505</t>
  </si>
  <si>
    <t>017-001-510</t>
  </si>
  <si>
    <t>017-001-515</t>
  </si>
  <si>
    <t>017-001-520</t>
  </si>
  <si>
    <t>017-001-525</t>
  </si>
  <si>
    <t>017-001-530</t>
  </si>
  <si>
    <t>017-001-535</t>
  </si>
  <si>
    <t>017-001-540</t>
  </si>
  <si>
    <t>017-001-545</t>
  </si>
  <si>
    <t>017-001-550</t>
  </si>
  <si>
    <t>017-001-555</t>
  </si>
  <si>
    <t>017-001-560</t>
  </si>
  <si>
    <t>017-001-565</t>
  </si>
  <si>
    <t>017-002-570</t>
  </si>
  <si>
    <t>017-002-575</t>
  </si>
  <si>
    <t>017-002-580</t>
  </si>
  <si>
    <t>017-002-585</t>
  </si>
  <si>
    <t>017-002-590</t>
  </si>
  <si>
    <t>017-002-595</t>
  </si>
  <si>
    <t>017-002-600</t>
  </si>
  <si>
    <t>017-002-605</t>
  </si>
  <si>
    <t>017-002-610</t>
  </si>
  <si>
    <t>017-002-615</t>
  </si>
  <si>
    <t>017-002-620</t>
  </si>
  <si>
    <t>017-002-625</t>
  </si>
  <si>
    <t>017-002-630</t>
  </si>
  <si>
    <t>017-002-635</t>
  </si>
  <si>
    <t>017-002-640</t>
  </si>
  <si>
    <t>017-002-645</t>
  </si>
  <si>
    <t>017-002-650</t>
  </si>
  <si>
    <t>017-002-655</t>
  </si>
  <si>
    <t>017-002-660</t>
  </si>
  <si>
    <t>017-002-665</t>
  </si>
  <si>
    <t>017-002-670</t>
  </si>
  <si>
    <t>017-002-675</t>
  </si>
  <si>
    <t>017-002-680</t>
  </si>
  <si>
    <t>017-002-685</t>
  </si>
  <si>
    <t>017-002-690</t>
  </si>
  <si>
    <t>017-002-695</t>
  </si>
  <si>
    <t>017-002-700</t>
  </si>
  <si>
    <t>017-002-705</t>
  </si>
  <si>
    <t>017-002-710</t>
  </si>
  <si>
    <t>017-002-715</t>
  </si>
  <si>
    <t>017-002-720</t>
  </si>
  <si>
    <t>017-002-725</t>
  </si>
  <si>
    <t>017-002-730</t>
  </si>
  <si>
    <t>017-002-735</t>
  </si>
  <si>
    <t>017-002-740</t>
  </si>
  <si>
    <t>017-002-745</t>
  </si>
  <si>
    <t>017-002-750</t>
  </si>
  <si>
    <t>017-002-755</t>
  </si>
  <si>
    <t>017-002-760</t>
  </si>
  <si>
    <t>017-002-765</t>
  </si>
  <si>
    <t>017-002-770</t>
  </si>
  <si>
    <t>017-002-775</t>
  </si>
  <si>
    <t>017-002-780</t>
  </si>
  <si>
    <t>017-002-785</t>
  </si>
  <si>
    <t>017-002-790</t>
  </si>
  <si>
    <t>017-002-795</t>
  </si>
  <si>
    <t>017-002-800</t>
  </si>
  <si>
    <t>017-002-805</t>
  </si>
  <si>
    <t>017-002-810</t>
  </si>
  <si>
    <t>017-002-815</t>
  </si>
  <si>
    <t>017-002-820</t>
  </si>
  <si>
    <t>017-002-825</t>
  </si>
  <si>
    <t>017-002-830</t>
  </si>
  <si>
    <t>017-002-835</t>
  </si>
  <si>
    <t>017-002-840</t>
  </si>
  <si>
    <t>017-002-845</t>
  </si>
  <si>
    <t>017-002-850</t>
  </si>
  <si>
    <t>017-002-855</t>
  </si>
  <si>
    <t>017-002-860</t>
  </si>
  <si>
    <t>017-002-865</t>
  </si>
  <si>
    <t>017-002-870</t>
  </si>
  <si>
    <t>017-002-875</t>
  </si>
  <si>
    <t>017-002-880</t>
  </si>
  <si>
    <t>017-002-885</t>
  </si>
  <si>
    <t>017-002-890</t>
  </si>
  <si>
    <t>017-002-895</t>
  </si>
  <si>
    <t>017-002-900</t>
  </si>
  <si>
    <t>017-002-905</t>
  </si>
  <si>
    <t>017-002-910</t>
  </si>
  <si>
    <t>017-002-915</t>
  </si>
  <si>
    <t>017-002-920</t>
  </si>
  <si>
    <t>017-002-925</t>
  </si>
  <si>
    <t>017-002-930</t>
  </si>
  <si>
    <t>017-002-935</t>
  </si>
  <si>
    <t>017-002-940</t>
  </si>
  <si>
    <t>017-002-945</t>
  </si>
  <si>
    <t>017-002-950</t>
  </si>
  <si>
    <t>017-002-955</t>
  </si>
  <si>
    <t>017-002-960</t>
  </si>
  <si>
    <t>017-002-965</t>
  </si>
  <si>
    <t>017-002-970</t>
  </si>
  <si>
    <t>017-002-975</t>
  </si>
  <si>
    <t>017-002-980</t>
  </si>
  <si>
    <t>017-002-985</t>
  </si>
  <si>
    <t>017-002-990</t>
  </si>
  <si>
    <t>017-002-995</t>
  </si>
  <si>
    <t>017-002-1000</t>
  </si>
  <si>
    <t>017-002-1005</t>
  </si>
  <si>
    <t>017-002-1010</t>
  </si>
  <si>
    <t>017-002-1015</t>
  </si>
  <si>
    <t>017-002-1020</t>
  </si>
  <si>
    <t>017-002-1025</t>
  </si>
  <si>
    <t>017-002-1030</t>
  </si>
  <si>
    <t>017-002-1035</t>
  </si>
  <si>
    <t>017-002-1040</t>
  </si>
  <si>
    <t>017-002-1045</t>
  </si>
  <si>
    <t>017-002-1050</t>
  </si>
  <si>
    <t>017-002-1055</t>
  </si>
  <si>
    <t>017-002-1060</t>
  </si>
  <si>
    <t>017-002-1065</t>
  </si>
  <si>
    <t>017-002-1070</t>
  </si>
  <si>
    <t>017-002-1075</t>
  </si>
  <si>
    <t>017-002-1080</t>
  </si>
  <si>
    <t>017-002-1085</t>
  </si>
  <si>
    <t>017-002-1090</t>
  </si>
  <si>
    <t>017-002-1095</t>
  </si>
  <si>
    <t>017-001-1100</t>
  </si>
  <si>
    <t>017-001-1105</t>
  </si>
  <si>
    <t>017-001-1110</t>
  </si>
  <si>
    <t>017-001-1115</t>
  </si>
  <si>
    <t>017-001-1120</t>
  </si>
  <si>
    <t>017-001-1125</t>
  </si>
  <si>
    <t>017-001-1130</t>
  </si>
  <si>
    <t>017-001-1135</t>
  </si>
  <si>
    <t>017-001-1140</t>
  </si>
  <si>
    <t>017-001-1145</t>
  </si>
  <si>
    <t>017-001-1150</t>
  </si>
  <si>
    <t>017-001-1155</t>
  </si>
  <si>
    <t>017-001-1160</t>
  </si>
  <si>
    <t>017-001-1165</t>
  </si>
  <si>
    <t>017-001-1170</t>
  </si>
  <si>
    <t>017-001-1175</t>
  </si>
  <si>
    <t>017-001-1180</t>
  </si>
  <si>
    <t>017-001-1185</t>
  </si>
  <si>
    <t>017-001-1190</t>
  </si>
  <si>
    <t>017-001-1195</t>
  </si>
  <si>
    <t>017-001-1200</t>
  </si>
  <si>
    <t>017-001-1205</t>
  </si>
  <si>
    <t>017-002-1215</t>
  </si>
  <si>
    <t>017-002-1220</t>
  </si>
  <si>
    <t>017-002-1225</t>
  </si>
  <si>
    <t>017-002-1230</t>
  </si>
  <si>
    <t>017-002-1235</t>
  </si>
  <si>
    <t>017-002-1240</t>
  </si>
  <si>
    <t>017-002-1245</t>
  </si>
  <si>
    <t>017-002-1250</t>
  </si>
  <si>
    <t>017-002-1255</t>
  </si>
  <si>
    <t>017-002-1260</t>
  </si>
  <si>
    <t>017-002-1265</t>
  </si>
  <si>
    <t>017-002-1270</t>
  </si>
  <si>
    <t>017-002-1275</t>
  </si>
  <si>
    <t>017-002-1280</t>
  </si>
  <si>
    <t>017-002-1285</t>
  </si>
  <si>
    <t>017-002-1290</t>
  </si>
  <si>
    <t>017-002-1295</t>
  </si>
  <si>
    <t>017-002-1300</t>
  </si>
  <si>
    <t>017-002-1305</t>
  </si>
  <si>
    <t>017-002-1310</t>
  </si>
  <si>
    <t>017-002-1315</t>
  </si>
  <si>
    <t>017-002-1320</t>
  </si>
  <si>
    <t>017-002-1325</t>
  </si>
  <si>
    <t>017-002-1330</t>
  </si>
  <si>
    <t>017-002-1335</t>
  </si>
  <si>
    <t>017-002-1340</t>
  </si>
  <si>
    <t>017-002-1345</t>
  </si>
  <si>
    <t>017-002-1350</t>
  </si>
  <si>
    <t>017-002-1355</t>
  </si>
  <si>
    <t>017-002-1360</t>
  </si>
  <si>
    <t>017-002-1365</t>
  </si>
  <si>
    <t>017-002-1370</t>
  </si>
  <si>
    <t>017-002-1375</t>
  </si>
  <si>
    <t>017-002-1380</t>
  </si>
  <si>
    <t>017-002-1385</t>
  </si>
  <si>
    <t>017-002-1390</t>
  </si>
  <si>
    <t>017-002-1395</t>
  </si>
  <si>
    <t>017-002-1400</t>
  </si>
  <si>
    <t>017-002-1405</t>
  </si>
  <si>
    <t>017-002-1410</t>
  </si>
  <si>
    <t>017-002-1415</t>
  </si>
  <si>
    <t>017-002-1420</t>
  </si>
  <si>
    <t>017-002-1425</t>
  </si>
  <si>
    <t>017-002-1430</t>
  </si>
  <si>
    <t>017-002-1435</t>
  </si>
  <si>
    <t>017-002-1440</t>
  </si>
  <si>
    <t>017-002-1445</t>
  </si>
  <si>
    <t>017-002-1450</t>
  </si>
  <si>
    <t>017-002-1455</t>
  </si>
  <si>
    <t>017-002-1460</t>
  </si>
  <si>
    <t>017-002-1465</t>
  </si>
  <si>
    <t>017-001-1470</t>
  </si>
  <si>
    <t>017-001-1475</t>
  </si>
  <si>
    <t>017-001-1480</t>
  </si>
  <si>
    <t>017-001-1485</t>
  </si>
  <si>
    <t>017-001-1490</t>
  </si>
  <si>
    <t>017-001-1500</t>
  </si>
  <si>
    <t>017-001-1505</t>
  </si>
  <si>
    <t>017-001-1510</t>
  </si>
  <si>
    <t>017-001-1515</t>
  </si>
  <si>
    <t>017-001-1520</t>
  </si>
  <si>
    <t>017-001-1525</t>
  </si>
  <si>
    <t>017-001-1530</t>
  </si>
  <si>
    <t>017-001-1535</t>
  </si>
  <si>
    <t>017-001-1540</t>
  </si>
  <si>
    <t>017-001-1545</t>
  </si>
  <si>
    <t>017-001-1550</t>
  </si>
  <si>
    <t>017-001-1555</t>
  </si>
  <si>
    <t>017-001-1560</t>
  </si>
  <si>
    <t>017-002-1565</t>
  </si>
  <si>
    <t>017-002-1570</t>
  </si>
  <si>
    <t>017-002-1575</t>
  </si>
  <si>
    <t>017-002-1580</t>
  </si>
  <si>
    <t>017-002-1585</t>
  </si>
  <si>
    <t>017-002-1590</t>
  </si>
  <si>
    <t>017-002-1595</t>
  </si>
  <si>
    <t>017-002-1600</t>
  </si>
  <si>
    <t>017-002-1605</t>
  </si>
  <si>
    <t>017-002-1610</t>
  </si>
  <si>
    <t>017-002-1615</t>
  </si>
  <si>
    <t>017-002-1620</t>
  </si>
  <si>
    <t>017-002-1625</t>
  </si>
  <si>
    <t>017-002-1630</t>
  </si>
  <si>
    <t>017-002-1635</t>
  </si>
  <si>
    <t>017-002-1640</t>
  </si>
  <si>
    <t>017-002-1645</t>
  </si>
  <si>
    <t>017-002-1650</t>
  </si>
  <si>
    <t>017-002-1655</t>
  </si>
  <si>
    <t>017-002-1660</t>
  </si>
  <si>
    <t>017-002-1665</t>
  </si>
  <si>
    <t>017-002-1670</t>
  </si>
  <si>
    <t>017-002-1675</t>
  </si>
  <si>
    <t>017-002-1680</t>
  </si>
  <si>
    <t>017-002-1685</t>
  </si>
  <si>
    <t>017-002-1690</t>
  </si>
  <si>
    <t>017-002-1695</t>
  </si>
  <si>
    <t>017-002-1700</t>
  </si>
  <si>
    <t>017-002-1705</t>
  </si>
  <si>
    <t>017-002-1710</t>
  </si>
  <si>
    <t>017-002-1715</t>
  </si>
  <si>
    <t>017-001-1720</t>
  </si>
  <si>
    <t>017-001-1725</t>
  </si>
  <si>
    <t>017-001-1730</t>
  </si>
  <si>
    <t>017-001-1735</t>
  </si>
  <si>
    <t>017-001-1740</t>
  </si>
  <si>
    <t>017-001-1745</t>
  </si>
  <si>
    <t>017-001-1750</t>
  </si>
  <si>
    <t>017-001-1755</t>
  </si>
  <si>
    <t>017-001-1760</t>
  </si>
  <si>
    <t>017-001-1765</t>
  </si>
  <si>
    <t>017-001-1770</t>
  </si>
  <si>
    <t>017-001-1775</t>
  </si>
  <si>
    <t>017-001-1780</t>
  </si>
  <si>
    <t>017-001-1785</t>
  </si>
  <si>
    <t>017-001-1790</t>
  </si>
  <si>
    <t>017-001-1795</t>
  </si>
  <si>
    <t>017-001-1800</t>
  </si>
  <si>
    <t>017-001-1805</t>
  </si>
  <si>
    <t>017-001-1810</t>
  </si>
  <si>
    <t>017-001-1815</t>
  </si>
  <si>
    <t>017-001-1820</t>
  </si>
  <si>
    <t>017-001-1825</t>
  </si>
  <si>
    <t>017-001-1830</t>
  </si>
  <si>
    <t>017-001-1835</t>
  </si>
  <si>
    <t>017-001-1840</t>
  </si>
  <si>
    <t>017-001-1845</t>
  </si>
  <si>
    <t>017-001-1850</t>
  </si>
  <si>
    <t>017-001-1855</t>
  </si>
  <si>
    <t>017-001-1860</t>
  </si>
  <si>
    <t>017-001-1865</t>
  </si>
  <si>
    <t>017-001-1870</t>
  </si>
  <si>
    <t>017-001-1875</t>
  </si>
  <si>
    <t>017-001-1880</t>
  </si>
  <si>
    <t>017-001-1885</t>
  </si>
  <si>
    <t>017-001-1890</t>
  </si>
  <si>
    <t>017-001-1895</t>
  </si>
  <si>
    <t>017-001-1900</t>
  </si>
  <si>
    <t>017-001-1905</t>
  </si>
  <si>
    <t>017-001-1910</t>
  </si>
  <si>
    <t>017-001-1915</t>
  </si>
  <si>
    <t>017-001-1920</t>
  </si>
  <si>
    <t>017-001-1925</t>
  </si>
  <si>
    <t>017-001-1930</t>
  </si>
  <si>
    <t>017-001-1935</t>
  </si>
  <si>
    <t>017-001-1940</t>
  </si>
  <si>
    <t>017-001-1945</t>
  </si>
  <si>
    <t>017-001-1950</t>
  </si>
  <si>
    <t>017-001-1955</t>
  </si>
  <si>
    <t>017-001-1960</t>
  </si>
  <si>
    <t>017-001-1965</t>
  </si>
  <si>
    <t>017-001-1970</t>
  </si>
  <si>
    <t>017-001-1975</t>
  </si>
  <si>
    <t>017-001-1980</t>
  </si>
  <si>
    <t>017-001-1985</t>
  </si>
  <si>
    <t>017-001-1990</t>
  </si>
  <si>
    <t>017-001-1995</t>
  </si>
  <si>
    <t>017-001-2000</t>
  </si>
  <si>
    <t>017-001-2005</t>
  </si>
  <si>
    <t>017-001-2010</t>
  </si>
  <si>
    <t>017-001-2015</t>
  </si>
  <si>
    <t>017-001-2020</t>
  </si>
  <si>
    <t>017-001-2025</t>
  </si>
  <si>
    <t>017-001-2030</t>
  </si>
  <si>
    <t>017-001-2035</t>
  </si>
  <si>
    <t>017-001-2040</t>
  </si>
  <si>
    <t>017-001-2045</t>
  </si>
  <si>
    <t>017-001-2050</t>
  </si>
  <si>
    <t>017-001-2055</t>
  </si>
  <si>
    <t>017-001-2060</t>
  </si>
  <si>
    <t>017-001-2065</t>
  </si>
  <si>
    <t>017-001-2070</t>
  </si>
  <si>
    <t>017-001-2075</t>
  </si>
  <si>
    <t>017-001-2080</t>
  </si>
  <si>
    <t>017-001-2085</t>
  </si>
  <si>
    <t>017-001-2090</t>
  </si>
  <si>
    <t>017-001-2095</t>
  </si>
  <si>
    <t>017-001-2100</t>
  </si>
  <si>
    <t>017-001-2105</t>
  </si>
  <si>
    <t>017-002-2115</t>
  </si>
  <si>
    <t>017-002-2120</t>
  </si>
  <si>
    <t>017-002-2125</t>
  </si>
  <si>
    <t>017-002-2130</t>
  </si>
  <si>
    <t>017-002-2135</t>
  </si>
  <si>
    <t>017-002-2140</t>
  </si>
  <si>
    <t>017-002-2145</t>
  </si>
  <si>
    <t>017-002-2150</t>
  </si>
  <si>
    <t>017-002-2155</t>
  </si>
  <si>
    <t>017-002-2160</t>
  </si>
  <si>
    <t>017-002-2165</t>
  </si>
  <si>
    <t>017-002-2170</t>
  </si>
  <si>
    <t>017-002-2175</t>
  </si>
  <si>
    <t>017-002-2180</t>
  </si>
  <si>
    <t>017-002-2185</t>
  </si>
  <si>
    <t>017-002-2190</t>
  </si>
  <si>
    <t>017-002-2195</t>
  </si>
  <si>
    <t>017-002-2200</t>
  </si>
  <si>
    <t>017-001-2205</t>
  </si>
  <si>
    <t>017-002-2210</t>
  </si>
  <si>
    <t>017-002-2215</t>
  </si>
  <si>
    <t>017-002-2220</t>
  </si>
  <si>
    <t>017-001-2225</t>
  </si>
  <si>
    <t>017-002-2230</t>
  </si>
  <si>
    <t>017-001-2235</t>
  </si>
  <si>
    <t>017-001-2240</t>
  </si>
  <si>
    <t>017-001-2245</t>
  </si>
  <si>
    <t>017-001-2250</t>
  </si>
  <si>
    <t>017-001-2255</t>
  </si>
  <si>
    <t>017-001-2260</t>
  </si>
  <si>
    <t>017-001-2265</t>
  </si>
  <si>
    <t>017-001-2270</t>
  </si>
  <si>
    <t>017-001-2275</t>
  </si>
  <si>
    <t>017-001-2280</t>
  </si>
  <si>
    <t>017-001-2285</t>
  </si>
  <si>
    <t>017-001-2290</t>
  </si>
  <si>
    <t>017-001-2295</t>
  </si>
  <si>
    <t>017-001-2300</t>
  </si>
  <si>
    <t>017-001-2305</t>
  </si>
  <si>
    <t>017-002-2310</t>
  </si>
  <si>
    <t>017-002-2315</t>
  </si>
  <si>
    <t>017-002-2320</t>
  </si>
  <si>
    <t>017-002-2325</t>
  </si>
  <si>
    <t>017-002-2330</t>
  </si>
  <si>
    <t>017-002-2335</t>
  </si>
  <si>
    <t>017-002-2340</t>
  </si>
  <si>
    <t>017-002-2345</t>
  </si>
  <si>
    <t>017-002-2350</t>
  </si>
  <si>
    <t>017-002-2355</t>
  </si>
  <si>
    <t>017-002-2360</t>
  </si>
  <si>
    <t>017-002-2365</t>
  </si>
  <si>
    <t>017-002-2370</t>
  </si>
  <si>
    <t>017-001-2375</t>
  </si>
  <si>
    <t>017-001-2380</t>
  </si>
  <si>
    <t>017-001-2385</t>
  </si>
  <si>
    <t>017-001-2390</t>
  </si>
  <si>
    <t>017-001-2395</t>
  </si>
  <si>
    <t>017-001-2400</t>
  </si>
  <si>
    <t>017-001-2405</t>
  </si>
  <si>
    <t>017-001-2410</t>
  </si>
  <si>
    <t>017-001-2415</t>
  </si>
  <si>
    <t>017-001-2420</t>
  </si>
  <si>
    <t>017-002-2425</t>
  </si>
  <si>
    <t>017-002-2430</t>
  </si>
  <si>
    <t>017-002-2435</t>
  </si>
  <si>
    <t>017-002-2440</t>
  </si>
  <si>
    <t>017-002-2445</t>
  </si>
  <si>
    <t>017-002-2450</t>
  </si>
  <si>
    <t>017-002-2455</t>
  </si>
  <si>
    <t>017-002-2460</t>
  </si>
  <si>
    <t>017-002-2465</t>
  </si>
  <si>
    <t>017-002-2470</t>
  </si>
  <si>
    <t>017-002-2475</t>
  </si>
  <si>
    <t>017-002-2480</t>
  </si>
  <si>
    <t>017-002-2485</t>
  </si>
  <si>
    <t>017-002-2490</t>
  </si>
  <si>
    <t>017-002-2495</t>
  </si>
  <si>
    <t>017-002-2500</t>
  </si>
  <si>
    <t>017-002-2505</t>
  </si>
  <si>
    <t>017-002-2510</t>
  </si>
  <si>
    <t>017-002-2515</t>
  </si>
  <si>
    <t>017-002-2520</t>
  </si>
  <si>
    <t>017-002-2521</t>
  </si>
  <si>
    <t>017-002-2525</t>
  </si>
  <si>
    <t>017-002-2530</t>
  </si>
  <si>
    <t>017-002-2535</t>
  </si>
  <si>
    <t>017-002-2540</t>
  </si>
  <si>
    <t>017-002-2545</t>
  </si>
  <si>
    <t>017-002-2550</t>
  </si>
  <si>
    <t>017-001-2555</t>
  </si>
  <si>
    <t>017-001-2560</t>
  </si>
  <si>
    <t>017-001-2565</t>
  </si>
  <si>
    <t>017-001-2570</t>
  </si>
  <si>
    <t>017-001-2575</t>
  </si>
  <si>
    <t>017-002-2580</t>
  </si>
  <si>
    <t>017-002-2585</t>
  </si>
  <si>
    <t>017-002-2590</t>
  </si>
  <si>
    <t>017-002-2595</t>
  </si>
  <si>
    <t>017-002-2600</t>
  </si>
  <si>
    <t>017-002-2605</t>
  </si>
  <si>
    <t>017-002-2610</t>
  </si>
  <si>
    <t>017-001-2615</t>
  </si>
  <si>
    <t>017-001-2620</t>
  </si>
  <si>
    <t>017-001-2625</t>
  </si>
  <si>
    <t>017-001-2630</t>
  </si>
  <si>
    <t>017-001-2635</t>
  </si>
  <si>
    <t>017-001-2640</t>
  </si>
  <si>
    <t>017-001-2645</t>
  </si>
  <si>
    <t>017-001-2650</t>
  </si>
  <si>
    <t>017-001-2655</t>
  </si>
  <si>
    <t>017-001-2660</t>
  </si>
  <si>
    <t>017-001-2665</t>
  </si>
  <si>
    <t>017-001-2670</t>
  </si>
  <si>
    <t>017-001-2675</t>
  </si>
  <si>
    <t>017-001-2680</t>
  </si>
  <si>
    <t>017-001-2685</t>
  </si>
  <si>
    <t>017-001-2690</t>
  </si>
  <si>
    <t>017-001-2695</t>
  </si>
  <si>
    <t>017-001-2700</t>
  </si>
  <si>
    <t>017-001-2705</t>
  </si>
  <si>
    <t>017-001-2710</t>
  </si>
  <si>
    <t>017-001-2715</t>
  </si>
  <si>
    <t>017-001-2720</t>
  </si>
  <si>
    <t>017-001-2725</t>
  </si>
  <si>
    <t>017-001-2730</t>
  </si>
  <si>
    <t>017-001-2735</t>
  </si>
  <si>
    <t>017-001-2740</t>
  </si>
  <si>
    <t>017-001-2745</t>
  </si>
  <si>
    <t>017-001-2750</t>
  </si>
  <si>
    <t>017-002-2755</t>
  </si>
  <si>
    <t>017-002-2760</t>
  </si>
  <si>
    <t>017-002-2765</t>
  </si>
  <si>
    <t>017-002-2770</t>
  </si>
  <si>
    <t>017-002-2775</t>
  </si>
  <si>
    <t>017-002-2780</t>
  </si>
  <si>
    <t>017-002-2785</t>
  </si>
  <si>
    <t>017-002-2790</t>
  </si>
  <si>
    <t>017-002-2795</t>
  </si>
  <si>
    <t>017-002-2800</t>
  </si>
  <si>
    <t>017-002-2805</t>
  </si>
  <si>
    <t>017-002-2810</t>
  </si>
  <si>
    <t>017-002-2815</t>
  </si>
  <si>
    <t>017-002-2820</t>
  </si>
  <si>
    <t>017-002-2825</t>
  </si>
  <si>
    <t>017-002-2830</t>
  </si>
  <si>
    <t>017-002-2835</t>
  </si>
  <si>
    <t>017-002-2840</t>
  </si>
  <si>
    <t>017-002-2845</t>
  </si>
  <si>
    <t>017-002-2850</t>
  </si>
  <si>
    <t>017-002-2855</t>
  </si>
  <si>
    <t>017-002-2860</t>
  </si>
  <si>
    <t>017-002-2865</t>
  </si>
  <si>
    <t>017-002-2870</t>
  </si>
  <si>
    <t>017-002-2875</t>
  </si>
  <si>
    <t>017-002-2880</t>
  </si>
  <si>
    <t>017-002-2885</t>
  </si>
  <si>
    <t>017-002-2890</t>
  </si>
  <si>
    <t>017-002-2895</t>
  </si>
  <si>
    <t>017-002-2900</t>
  </si>
  <si>
    <t>017-002-2905</t>
  </si>
  <si>
    <t>017-002-2910</t>
  </si>
  <si>
    <t>017-002-2915</t>
  </si>
  <si>
    <t>017-002-2920</t>
  </si>
  <si>
    <t>017-002-2925</t>
  </si>
  <si>
    <t>017-002-2930</t>
  </si>
  <si>
    <t>017-002-2935</t>
  </si>
  <si>
    <t>017-002-2940</t>
  </si>
  <si>
    <t>017-002-2945</t>
  </si>
  <si>
    <t>017-002-2950</t>
  </si>
  <si>
    <t>017-001-2955</t>
  </si>
  <si>
    <t>017-002-2960</t>
  </si>
  <si>
    <t>017-001-2965</t>
  </si>
  <si>
    <t>017-001-2970</t>
  </si>
  <si>
    <t>017-001-2975</t>
  </si>
  <si>
    <t>017-002-2980</t>
  </si>
  <si>
    <t>017-001-2985</t>
  </si>
  <si>
    <t>017-001-2990</t>
  </si>
  <si>
    <t>017-001-2995</t>
  </si>
  <si>
    <t>017-001-3000</t>
  </si>
  <si>
    <t>017-001-3005</t>
  </si>
  <si>
    <t>017-001-3010</t>
  </si>
  <si>
    <t>017-001-3015</t>
  </si>
  <si>
    <t>017-001-3020</t>
  </si>
  <si>
    <t>017-001-3025</t>
  </si>
  <si>
    <t>017-001-3030</t>
  </si>
  <si>
    <t>017-001-3035</t>
  </si>
  <si>
    <t>017-001-3040</t>
  </si>
  <si>
    <t>017-001-3045</t>
  </si>
  <si>
    <t>017-001-3050</t>
  </si>
  <si>
    <t>017-001-3055</t>
  </si>
  <si>
    <t>017-001-3060</t>
  </si>
  <si>
    <t>017-001-3065</t>
  </si>
  <si>
    <t>017-001-3070</t>
  </si>
  <si>
    <t>017-001-3075</t>
  </si>
  <si>
    <t>017-001-3080</t>
  </si>
  <si>
    <t>017-001-3085</t>
  </si>
  <si>
    <t>017-001-3090</t>
  </si>
  <si>
    <t>017-002-3095</t>
  </si>
  <si>
    <t>017-002-3100</t>
  </si>
  <si>
    <t>017-002-3105</t>
  </si>
  <si>
    <t>017-002-3110</t>
  </si>
  <si>
    <t>017-002-3115</t>
  </si>
  <si>
    <t>017-002-3120</t>
  </si>
  <si>
    <t>017-002-3125</t>
  </si>
  <si>
    <t>017-002-3130</t>
  </si>
  <si>
    <t>017-002-3135</t>
  </si>
  <si>
    <t>017-002-3140</t>
  </si>
  <si>
    <t>017-002-3145</t>
  </si>
  <si>
    <t>017-002-3150</t>
  </si>
  <si>
    <t>017-002-3155</t>
  </si>
  <si>
    <t>017-002-3160</t>
  </si>
  <si>
    <t>017-002-3165</t>
  </si>
  <si>
    <t>017-002-3170</t>
  </si>
  <si>
    <t>017-002-3175</t>
  </si>
  <si>
    <t>017-002-3180</t>
  </si>
  <si>
    <t>↓この列を値貼付けで白書へ</t>
    <rPh sb="3" eb="4">
      <t>レツ</t>
    </rPh>
    <rPh sb="5" eb="6">
      <t>アタイ</t>
    </rPh>
    <rPh sb="6" eb="8">
      <t>ハリツ</t>
    </rPh>
    <rPh sb="10" eb="12">
      <t>ハクショ</t>
    </rPh>
    <phoneticPr fontId="19"/>
  </si>
  <si>
    <t>備考(異動状況)</t>
    <rPh sb="0" eb="2">
      <t>ビコウ</t>
    </rPh>
    <rPh sb="3" eb="5">
      <t>イドウ</t>
    </rPh>
    <rPh sb="5" eb="7">
      <t>ジョウキョウ</t>
    </rPh>
    <phoneticPr fontId="19"/>
  </si>
  <si>
    <t>横塚五丁目第3ちびっ子広場</t>
    <phoneticPr fontId="19"/>
  </si>
  <si>
    <t>赤沼向第5ちびっ子広場</t>
    <phoneticPr fontId="19"/>
  </si>
  <si>
    <t>板橋配水場</t>
    <phoneticPr fontId="12"/>
  </si>
  <si>
    <t>有</t>
    <phoneticPr fontId="19"/>
  </si>
  <si>
    <t>なし</t>
    <phoneticPr fontId="12"/>
  </si>
  <si>
    <t>18 水道施設</t>
  </si>
  <si>
    <t>※耐震改修促進計画の対象外</t>
    <rPh sb="1" eb="3">
      <t>タイシン</t>
    </rPh>
    <rPh sb="3" eb="5">
      <t>カイシュウ</t>
    </rPh>
    <rPh sb="5" eb="7">
      <t>ソクシン</t>
    </rPh>
    <rPh sb="7" eb="9">
      <t>ケイカク</t>
    </rPh>
    <rPh sb="10" eb="12">
      <t>タイショウ</t>
    </rPh>
    <rPh sb="12" eb="13">
      <t>ガイ</t>
    </rPh>
    <phoneticPr fontId="12"/>
  </si>
  <si>
    <t>川曲配水場</t>
    <rPh sb="0" eb="1">
      <t>カワ</t>
    </rPh>
    <rPh sb="1" eb="2">
      <t>マ</t>
    </rPh>
    <rPh sb="2" eb="4">
      <t>ハイスイ</t>
    </rPh>
    <rPh sb="4" eb="5">
      <t>バ</t>
    </rPh>
    <phoneticPr fontId="22"/>
  </si>
  <si>
    <t>上石配水場</t>
    <rPh sb="0" eb="1">
      <t>ア</t>
    </rPh>
    <rPh sb="1" eb="2">
      <t>イシ</t>
    </rPh>
    <rPh sb="2" eb="4">
      <t>ハイスイ</t>
    </rPh>
    <rPh sb="4" eb="5">
      <t>バ</t>
    </rPh>
    <phoneticPr fontId="22"/>
  </si>
  <si>
    <t>板橋中継ポンプ場</t>
    <rPh sb="0" eb="2">
      <t>イタバシ</t>
    </rPh>
    <rPh sb="2" eb="4">
      <t>チュウケイ</t>
    </rPh>
    <rPh sb="7" eb="8">
      <t>ジョウ</t>
    </rPh>
    <phoneticPr fontId="12"/>
  </si>
  <si>
    <t>西田</t>
    <phoneticPr fontId="12"/>
  </si>
  <si>
    <t>西田町三町目字大平160-2</t>
    <phoneticPr fontId="12"/>
  </si>
  <si>
    <t>RC造</t>
    <phoneticPr fontId="12"/>
  </si>
  <si>
    <t>RC造</t>
    <phoneticPr fontId="12"/>
  </si>
  <si>
    <t>-</t>
    <phoneticPr fontId="12"/>
  </si>
  <si>
    <t>H31取得（台帳に登載したのがH31）</t>
    <rPh sb="3" eb="5">
      <t>シュトク</t>
    </rPh>
    <rPh sb="6" eb="8">
      <t>ダイチョウ</t>
    </rPh>
    <rPh sb="9" eb="11">
      <t>トウサイ</t>
    </rPh>
    <phoneticPr fontId="12"/>
  </si>
  <si>
    <t>R1年中一部除却</t>
    <rPh sb="2" eb="8">
      <t>ネンチュウイチブジョキャク</t>
    </rPh>
    <phoneticPr fontId="19"/>
  </si>
  <si>
    <t>R1建替</t>
    <rPh sb="2" eb="4">
      <t>タテカ</t>
    </rPh>
    <phoneticPr fontId="19"/>
  </si>
  <si>
    <t>R1増築</t>
    <rPh sb="2" eb="4">
      <t>ゾウチク</t>
    </rPh>
    <phoneticPr fontId="19"/>
  </si>
  <si>
    <t>W造</t>
    <phoneticPr fontId="19"/>
  </si>
  <si>
    <t>沼下第3ちびっ子広場</t>
    <phoneticPr fontId="19"/>
  </si>
  <si>
    <t>富久山町福原字沼下47-16</t>
    <phoneticPr fontId="19"/>
  </si>
  <si>
    <t>ちびっ子広場</t>
    <phoneticPr fontId="19"/>
  </si>
  <si>
    <t>なし</t>
    <phoneticPr fontId="19"/>
  </si>
  <si>
    <t>213</t>
  </si>
  <si>
    <t>水・緑公園</t>
    <phoneticPr fontId="12"/>
  </si>
  <si>
    <t>荒井3号公園</t>
    <phoneticPr fontId="19"/>
  </si>
  <si>
    <t>その他</t>
    <rPh sb="2" eb="3">
      <t>ホカ</t>
    </rPh>
    <phoneticPr fontId="12"/>
  </si>
  <si>
    <t>無</t>
  </si>
  <si>
    <t>その他</t>
    <rPh sb="2" eb="3">
      <t>タ</t>
    </rPh>
    <phoneticPr fontId="12"/>
  </si>
  <si>
    <t>合計</t>
    <rPh sb="0" eb="2">
      <t>ゴウケイ</t>
    </rPh>
    <phoneticPr fontId="12"/>
  </si>
  <si>
    <t>H30.9.1～ため池除染土の積込場となり休園</t>
    <phoneticPr fontId="19"/>
  </si>
  <si>
    <t>安積北井一丁目49</t>
    <phoneticPr fontId="19"/>
  </si>
  <si>
    <t>所在地修正</t>
    <rPh sb="0" eb="3">
      <t>ショザイチ</t>
    </rPh>
    <rPh sb="3" eb="5">
      <t>シュウセイ</t>
    </rPh>
    <phoneticPr fontId="19"/>
  </si>
  <si>
    <t>富久山町八山田字宮脇53-5</t>
    <rPh sb="0" eb="3">
      <t>フクヤマ</t>
    </rPh>
    <rPh sb="3" eb="4">
      <t>チョウ</t>
    </rPh>
    <rPh sb="4" eb="5">
      <t>ハチ</t>
    </rPh>
    <rPh sb="5" eb="7">
      <t>ヤマダ</t>
    </rPh>
    <rPh sb="7" eb="8">
      <t>ジ</t>
    </rPh>
    <rPh sb="8" eb="10">
      <t>ミヤワキ</t>
    </rPh>
    <phoneticPr fontId="19"/>
  </si>
  <si>
    <t>環境政策課</t>
  </si>
  <si>
    <t>所管課</t>
    <rPh sb="0" eb="2">
      <t>ショカン</t>
    </rPh>
    <rPh sb="2" eb="3">
      <t>カ</t>
    </rPh>
    <phoneticPr fontId="19"/>
  </si>
  <si>
    <t>財産名称_種類</t>
  </si>
  <si>
    <t>地区名</t>
  </si>
  <si>
    <t>大字名</t>
  </si>
  <si>
    <t>小字名</t>
  </si>
  <si>
    <t>地番</t>
  </si>
  <si>
    <t>建築年</t>
  </si>
  <si>
    <t>登録日</t>
    <rPh sb="0" eb="3">
      <t>トウロクビ</t>
    </rPh>
    <phoneticPr fontId="12"/>
  </si>
  <si>
    <t>価格</t>
    <rPh sb="0" eb="2">
      <t>カカク</t>
    </rPh>
    <phoneticPr fontId="12"/>
  </si>
  <si>
    <t>会計名</t>
  </si>
  <si>
    <t>用途名</t>
  </si>
  <si>
    <t>延面積</t>
  </si>
  <si>
    <t>階層_地下</t>
  </si>
  <si>
    <t>財産区分　大分類名</t>
    <rPh sb="0" eb="2">
      <t>ザイサン</t>
    </rPh>
    <rPh sb="2" eb="4">
      <t>クブン</t>
    </rPh>
    <phoneticPr fontId="12"/>
  </si>
  <si>
    <t>財産番号_本番</t>
  </si>
  <si>
    <t>セルの色</t>
    <rPh sb="3" eb="4">
      <t>イロ</t>
    </rPh>
    <phoneticPr fontId="12"/>
  </si>
  <si>
    <t>黄色</t>
    <rPh sb="0" eb="2">
      <t>キイロ</t>
    </rPh>
    <phoneticPr fontId="12"/>
  </si>
  <si>
    <t>公マネ課で修正・入力</t>
    <rPh sb="0" eb="1">
      <t>コウ</t>
    </rPh>
    <rPh sb="3" eb="4">
      <t>カ</t>
    </rPh>
    <rPh sb="5" eb="7">
      <t>シュウセイ</t>
    </rPh>
    <rPh sb="8" eb="10">
      <t>ニュウリョク</t>
    </rPh>
    <phoneticPr fontId="12"/>
  </si>
  <si>
    <t>緑色</t>
    <rPh sb="0" eb="2">
      <t>ミドリイロ</t>
    </rPh>
    <phoneticPr fontId="12"/>
  </si>
  <si>
    <t>H26公有財産台帳修正とりまとめ追加分により修正</t>
    <rPh sb="3" eb="5">
      <t>コウユウ</t>
    </rPh>
    <rPh sb="5" eb="7">
      <t>ザイサン</t>
    </rPh>
    <rPh sb="7" eb="9">
      <t>ダイチョウ</t>
    </rPh>
    <rPh sb="9" eb="11">
      <t>シュウセイ</t>
    </rPh>
    <rPh sb="16" eb="18">
      <t>ツイカ</t>
    </rPh>
    <rPh sb="18" eb="19">
      <t>ブン</t>
    </rPh>
    <rPh sb="22" eb="24">
      <t>シュウセイ</t>
    </rPh>
    <phoneticPr fontId="12"/>
  </si>
  <si>
    <t>桃色</t>
    <rPh sb="0" eb="2">
      <t>モモイロ</t>
    </rPh>
    <phoneticPr fontId="12"/>
  </si>
  <si>
    <t>H26公有財産台帳修正とりまとめ後に修正連絡のあったもの（各課修正・H27年度処理　※修正内容により仕訳が発生することに注意）</t>
    <rPh sb="3" eb="5">
      <t>コウユウ</t>
    </rPh>
    <rPh sb="5" eb="7">
      <t>ザイサン</t>
    </rPh>
    <rPh sb="7" eb="9">
      <t>ダイチョウ</t>
    </rPh>
    <rPh sb="9" eb="11">
      <t>シュウセイ</t>
    </rPh>
    <rPh sb="16" eb="17">
      <t>ゴ</t>
    </rPh>
    <rPh sb="18" eb="20">
      <t>シュウセイ</t>
    </rPh>
    <rPh sb="20" eb="22">
      <t>レンラク</t>
    </rPh>
    <rPh sb="29" eb="31">
      <t>カクカ</t>
    </rPh>
    <rPh sb="31" eb="33">
      <t>シュウセイ</t>
    </rPh>
    <rPh sb="37" eb="39">
      <t>ネンド</t>
    </rPh>
    <rPh sb="39" eb="41">
      <t>ショリ</t>
    </rPh>
    <rPh sb="43" eb="45">
      <t>シュウセイ</t>
    </rPh>
    <rPh sb="45" eb="47">
      <t>ナイヨウ</t>
    </rPh>
    <rPh sb="50" eb="52">
      <t>シワケ</t>
    </rPh>
    <rPh sb="53" eb="55">
      <t>ハッセイ</t>
    </rPh>
    <rPh sb="60" eb="62">
      <t>チュウイ</t>
    </rPh>
    <phoneticPr fontId="12"/>
  </si>
  <si>
    <t>赤色</t>
    <rPh sb="0" eb="2">
      <t>アカイロ</t>
    </rPh>
    <phoneticPr fontId="12"/>
  </si>
  <si>
    <t>前年度調査項目のうち入力漏れ等の部分※不明での処理は不可</t>
    <rPh sb="0" eb="3">
      <t>ゼンネンド</t>
    </rPh>
    <rPh sb="3" eb="5">
      <t>チョウサ</t>
    </rPh>
    <rPh sb="5" eb="7">
      <t>コウモク</t>
    </rPh>
    <rPh sb="10" eb="12">
      <t>ニュウリョク</t>
    </rPh>
    <rPh sb="12" eb="13">
      <t>モ</t>
    </rPh>
    <rPh sb="14" eb="15">
      <t>トウ</t>
    </rPh>
    <rPh sb="16" eb="18">
      <t>ブブン</t>
    </rPh>
    <rPh sb="19" eb="21">
      <t>フメイ</t>
    </rPh>
    <rPh sb="23" eb="25">
      <t>ショリ</t>
    </rPh>
    <rPh sb="26" eb="28">
      <t>フカ</t>
    </rPh>
    <phoneticPr fontId="12"/>
  </si>
  <si>
    <t>0前年度除却・新規取得</t>
    <rPh sb="1" eb="4">
      <t>ゼンネンド</t>
    </rPh>
    <rPh sb="4" eb="6">
      <t>ジョキャク</t>
    </rPh>
    <rPh sb="7" eb="9">
      <t>シンキ</t>
    </rPh>
    <rPh sb="9" eb="11">
      <t>シュトク</t>
    </rPh>
    <phoneticPr fontId="12"/>
  </si>
  <si>
    <t>１（主たる施設）</t>
    <rPh sb="2" eb="3">
      <t>シュ</t>
    </rPh>
    <rPh sb="5" eb="7">
      <t>シセツ</t>
    </rPh>
    <phoneticPr fontId="12"/>
  </si>
  <si>
    <t>51（耐震診断）</t>
    <rPh sb="3" eb="5">
      <t>タイシン</t>
    </rPh>
    <rPh sb="5" eb="7">
      <t>シンダン</t>
    </rPh>
    <phoneticPr fontId="12"/>
  </si>
  <si>
    <t>実施済み</t>
    <rPh sb="0" eb="2">
      <t>ジッシ</t>
    </rPh>
    <rPh sb="2" eb="3">
      <t>ス</t>
    </rPh>
    <phoneticPr fontId="12"/>
  </si>
  <si>
    <t>未実施</t>
    <rPh sb="0" eb="3">
      <t>ミジッシ</t>
    </rPh>
    <phoneticPr fontId="12"/>
  </si>
  <si>
    <t>不要</t>
    <rPh sb="0" eb="2">
      <t>フヨウ</t>
    </rPh>
    <phoneticPr fontId="12"/>
  </si>
  <si>
    <t>52（耐震化状況）</t>
    <rPh sb="3" eb="6">
      <t>タイシンカ</t>
    </rPh>
    <rPh sb="6" eb="8">
      <t>ジョウキョウ</t>
    </rPh>
    <phoneticPr fontId="12"/>
  </si>
  <si>
    <t>54(運営方式）</t>
    <rPh sb="3" eb="5">
      <t>ウンエイ</t>
    </rPh>
    <rPh sb="5" eb="7">
      <t>ホウシキ</t>
    </rPh>
    <phoneticPr fontId="12"/>
  </si>
  <si>
    <t>直営</t>
    <rPh sb="0" eb="2">
      <t>チョクエイ</t>
    </rPh>
    <phoneticPr fontId="12"/>
  </si>
  <si>
    <t>委託</t>
    <rPh sb="0" eb="2">
      <t>イタク</t>
    </rPh>
    <phoneticPr fontId="12"/>
  </si>
  <si>
    <t>60（設置目的）</t>
    <rPh sb="3" eb="5">
      <t>セッチ</t>
    </rPh>
    <rPh sb="5" eb="7">
      <t>モクテキ</t>
    </rPh>
    <phoneticPr fontId="12"/>
  </si>
  <si>
    <t>一般</t>
    <rPh sb="0" eb="2">
      <t>イッパン</t>
    </rPh>
    <phoneticPr fontId="12"/>
  </si>
  <si>
    <t>児童・青少年</t>
    <rPh sb="0" eb="2">
      <t>ジドウ</t>
    </rPh>
    <rPh sb="3" eb="6">
      <t>セイショウネン</t>
    </rPh>
    <phoneticPr fontId="12"/>
  </si>
  <si>
    <t>高齢者</t>
    <rPh sb="0" eb="3">
      <t>コウレイシャ</t>
    </rPh>
    <phoneticPr fontId="12"/>
  </si>
  <si>
    <t>障がい者</t>
    <rPh sb="0" eb="1">
      <t>ショウ</t>
    </rPh>
    <rPh sb="3" eb="4">
      <t>シャ</t>
    </rPh>
    <phoneticPr fontId="12"/>
  </si>
  <si>
    <t>総務課</t>
    <rPh sb="0" eb="3">
      <t>ソウムカ</t>
    </rPh>
    <phoneticPr fontId="12"/>
  </si>
  <si>
    <t>水道施設課</t>
    <rPh sb="0" eb="2">
      <t>スイドウ</t>
    </rPh>
    <rPh sb="2" eb="5">
      <t>シセツカ</t>
    </rPh>
    <phoneticPr fontId="12"/>
  </si>
  <si>
    <t>17</t>
  </si>
  <si>
    <t>18</t>
  </si>
  <si>
    <t>19</t>
  </si>
  <si>
    <t>24</t>
  </si>
  <si>
    <t>25</t>
  </si>
  <si>
    <t>26</t>
  </si>
  <si>
    <t>27</t>
  </si>
  <si>
    <t>28</t>
  </si>
  <si>
    <t>29</t>
  </si>
  <si>
    <t>30</t>
  </si>
  <si>
    <t>33</t>
  </si>
  <si>
    <t>34</t>
  </si>
  <si>
    <t>35</t>
  </si>
  <si>
    <t>36</t>
  </si>
  <si>
    <t>37</t>
  </si>
  <si>
    <t>財産名</t>
    <rPh sb="0" eb="2">
      <t>ザイサン</t>
    </rPh>
    <rPh sb="2" eb="3">
      <t>メイ</t>
    </rPh>
    <phoneticPr fontId="12"/>
  </si>
  <si>
    <t>所属名</t>
    <rPh sb="0" eb="2">
      <t>ショゾク</t>
    </rPh>
    <rPh sb="2" eb="3">
      <t>メイ</t>
    </rPh>
    <phoneticPr fontId="12"/>
  </si>
  <si>
    <t>建設年月日</t>
    <rPh sb="0" eb="2">
      <t>ケンセツ</t>
    </rPh>
    <rPh sb="3" eb="5">
      <t>ガッピ</t>
    </rPh>
    <phoneticPr fontId="12"/>
  </si>
  <si>
    <t>取得年月日</t>
    <rPh sb="0" eb="2">
      <t>シュトク</t>
    </rPh>
    <rPh sb="2" eb="5">
      <t>ネンガッピ</t>
    </rPh>
    <phoneticPr fontId="12"/>
  </si>
  <si>
    <t>供用開始日</t>
    <rPh sb="0" eb="2">
      <t>キョウヨウ</t>
    </rPh>
    <rPh sb="2" eb="4">
      <t>カイシ</t>
    </rPh>
    <rPh sb="4" eb="5">
      <t>ビ</t>
    </rPh>
    <phoneticPr fontId="12"/>
  </si>
  <si>
    <t>供用開始年度</t>
    <rPh sb="0" eb="2">
      <t>キョウヨウ</t>
    </rPh>
    <rPh sb="2" eb="4">
      <t>カイシ</t>
    </rPh>
    <rPh sb="4" eb="6">
      <t>ネンド</t>
    </rPh>
    <phoneticPr fontId="12"/>
  </si>
  <si>
    <t>供用開始年度・西暦</t>
    <rPh sb="0" eb="2">
      <t>キョウヨウ</t>
    </rPh>
    <rPh sb="2" eb="4">
      <t>カイシ</t>
    </rPh>
    <rPh sb="4" eb="6">
      <t>ネンド</t>
    </rPh>
    <rPh sb="7" eb="9">
      <t>セイレキ</t>
    </rPh>
    <phoneticPr fontId="12"/>
  </si>
  <si>
    <t>稼働
年数
（年度）</t>
    <rPh sb="0" eb="2">
      <t>カドウ</t>
    </rPh>
    <rPh sb="3" eb="5">
      <t>ネンスウ</t>
    </rPh>
    <rPh sb="7" eb="9">
      <t>ネンド</t>
    </rPh>
    <phoneticPr fontId="12"/>
  </si>
  <si>
    <t>取得価格（円）</t>
    <rPh sb="0" eb="2">
      <t>シュトク</t>
    </rPh>
    <rPh sb="2" eb="4">
      <t>カカク</t>
    </rPh>
    <rPh sb="5" eb="6">
      <t>エン</t>
    </rPh>
    <phoneticPr fontId="12"/>
  </si>
  <si>
    <t>会計名</t>
    <rPh sb="0" eb="2">
      <t>カイケイ</t>
    </rPh>
    <rPh sb="2" eb="3">
      <t>メイ</t>
    </rPh>
    <phoneticPr fontId="12"/>
  </si>
  <si>
    <t>用途</t>
    <rPh sb="0" eb="2">
      <t>ヨウト</t>
    </rPh>
    <phoneticPr fontId="12"/>
  </si>
  <si>
    <t>目的別
資産区分</t>
    <rPh sb="0" eb="2">
      <t>モクテキベツ2</t>
    </rPh>
    <phoneticPr fontId="12"/>
  </si>
  <si>
    <t>数量
（延床面積）</t>
    <rPh sb="0" eb="2">
      <t>スウリョウ</t>
    </rPh>
    <rPh sb="4" eb="6">
      <t>ノベユカ</t>
    </rPh>
    <rPh sb="6" eb="8">
      <t>メンセキ</t>
    </rPh>
    <phoneticPr fontId="12"/>
  </si>
  <si>
    <t>単位</t>
    <rPh sb="0" eb="2">
      <t>タンイ</t>
    </rPh>
    <phoneticPr fontId="12"/>
  </si>
  <si>
    <t>階層
(地上)</t>
    <rPh sb="0" eb="2">
      <t>カイソウ</t>
    </rPh>
    <rPh sb="4" eb="6">
      <t>チジョウ</t>
    </rPh>
    <phoneticPr fontId="12"/>
  </si>
  <si>
    <t>階層
(地下)</t>
    <rPh sb="0" eb="2">
      <t>カイソウ</t>
    </rPh>
    <rPh sb="4" eb="6">
      <t>チカ</t>
    </rPh>
    <phoneticPr fontId="12"/>
  </si>
  <si>
    <t>エレベーター
設置状況
（有・無）</t>
    <rPh sb="13" eb="14">
      <t>アリ</t>
    </rPh>
    <rPh sb="15" eb="16">
      <t>ナ</t>
    </rPh>
    <phoneticPr fontId="12"/>
  </si>
  <si>
    <t>エレベーター
設置基数
※有の場合</t>
    <rPh sb="7" eb="9">
      <t>セッチ</t>
    </rPh>
    <rPh sb="9" eb="10">
      <t>キ</t>
    </rPh>
    <rPh sb="10" eb="11">
      <t>スウ</t>
    </rPh>
    <rPh sb="13" eb="14">
      <t>アリ</t>
    </rPh>
    <rPh sb="15" eb="17">
      <t>バアイ</t>
    </rPh>
    <phoneticPr fontId="12"/>
  </si>
  <si>
    <t>耐震診断</t>
    <rPh sb="0" eb="2">
      <t>タイシン</t>
    </rPh>
    <rPh sb="2" eb="4">
      <t>シンダン</t>
    </rPh>
    <phoneticPr fontId="12"/>
  </si>
  <si>
    <t>長寿命化履歴
※最大100字</t>
    <rPh sb="0" eb="1">
      <t>チョウ</t>
    </rPh>
    <rPh sb="1" eb="4">
      <t>ジュミョウカ</t>
    </rPh>
    <rPh sb="4" eb="6">
      <t>リレキ</t>
    </rPh>
    <rPh sb="8" eb="10">
      <t>サイダイ</t>
    </rPh>
    <rPh sb="13" eb="14">
      <t>ジ</t>
    </rPh>
    <phoneticPr fontId="12"/>
  </si>
  <si>
    <t>複合化状況
※最大50字</t>
    <rPh sb="0" eb="3">
      <t>フクゴウカ</t>
    </rPh>
    <rPh sb="3" eb="5">
      <t>ジョウキョウ</t>
    </rPh>
    <rPh sb="7" eb="9">
      <t>サイダイ</t>
    </rPh>
    <rPh sb="11" eb="12">
      <t>ジ</t>
    </rPh>
    <phoneticPr fontId="12"/>
  </si>
  <si>
    <t>運営
方式</t>
    <rPh sb="0" eb="2">
      <t>ウンエイ</t>
    </rPh>
    <rPh sb="3" eb="5">
      <t>ホウシキ</t>
    </rPh>
    <phoneticPr fontId="12"/>
  </si>
  <si>
    <t>運営時間</t>
    <rPh sb="0" eb="2">
      <t>ウンエイ</t>
    </rPh>
    <rPh sb="2" eb="4">
      <t>ジカン</t>
    </rPh>
    <phoneticPr fontId="12"/>
  </si>
  <si>
    <t>定休日
※最大20字（20字を超える場合は「No.34備考」欄に入力）</t>
    <rPh sb="0" eb="3">
      <t>テイキュウビ</t>
    </rPh>
    <rPh sb="5" eb="7">
      <t>サイダイ</t>
    </rPh>
    <rPh sb="9" eb="10">
      <t>ジ</t>
    </rPh>
    <rPh sb="13" eb="14">
      <t>ジ</t>
    </rPh>
    <rPh sb="15" eb="16">
      <t>コ</t>
    </rPh>
    <rPh sb="18" eb="20">
      <t>バアイ</t>
    </rPh>
    <rPh sb="27" eb="29">
      <t>ビコウ</t>
    </rPh>
    <rPh sb="30" eb="31">
      <t>ラン</t>
    </rPh>
    <rPh sb="32" eb="34">
      <t>ニュウリョク</t>
    </rPh>
    <phoneticPr fontId="12"/>
  </si>
  <si>
    <t>財産分類</t>
    <rPh sb="0" eb="2">
      <t>ザイサンクブン2</t>
    </rPh>
    <rPh sb="2" eb="3">
      <t>ブン</t>
    </rPh>
    <rPh sb="3" eb="4">
      <t>ルイ</t>
    </rPh>
    <phoneticPr fontId="12"/>
  </si>
  <si>
    <t>設置根拠
（条例等）</t>
    <rPh sb="0" eb="2">
      <t>セッチ</t>
    </rPh>
    <rPh sb="2" eb="4">
      <t>コンキョ</t>
    </rPh>
    <rPh sb="6" eb="8">
      <t>ジョウレイ</t>
    </rPh>
    <rPh sb="8" eb="9">
      <t>トウ</t>
    </rPh>
    <phoneticPr fontId="12"/>
  </si>
  <si>
    <t>設置目的</t>
    <rPh sb="0" eb="2">
      <t>セッチ</t>
    </rPh>
    <rPh sb="2" eb="4">
      <t>モクテキ</t>
    </rPh>
    <phoneticPr fontId="12"/>
  </si>
  <si>
    <t>設置目的が「その他」の場合</t>
    <rPh sb="0" eb="2">
      <t>セッチ</t>
    </rPh>
    <rPh sb="2" eb="4">
      <t>モクテキ</t>
    </rPh>
    <rPh sb="8" eb="9">
      <t>ホカ</t>
    </rPh>
    <rPh sb="11" eb="13">
      <t>バアイ</t>
    </rPh>
    <phoneticPr fontId="12"/>
  </si>
  <si>
    <t>公有財産台帳名</t>
    <rPh sb="0" eb="2">
      <t>コウユウ</t>
    </rPh>
    <rPh sb="2" eb="4">
      <t>ザイサン</t>
    </rPh>
    <rPh sb="4" eb="6">
      <t>ダイチョウ</t>
    </rPh>
    <rPh sb="6" eb="7">
      <t>メイ</t>
    </rPh>
    <phoneticPr fontId="12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</si>
  <si>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12"/>
  </si>
  <si>
    <t>法定台帳等名</t>
    <rPh sb="0" eb="2">
      <t>ホウテイ</t>
    </rPh>
    <rPh sb="2" eb="4">
      <t>ダイチョウ</t>
    </rPh>
    <rPh sb="4" eb="5">
      <t>トウ</t>
    </rPh>
    <rPh sb="5" eb="6">
      <t>メイ</t>
    </rPh>
    <phoneticPr fontId="12"/>
  </si>
  <si>
    <t>法定台帳等番号</t>
    <rPh sb="0" eb="2">
      <t>ホウテイ</t>
    </rPh>
    <rPh sb="2" eb="4">
      <t>ダイチョウ</t>
    </rPh>
    <rPh sb="4" eb="5">
      <t>トウ</t>
    </rPh>
    <rPh sb="5" eb="7">
      <t>バンゴウ</t>
    </rPh>
    <phoneticPr fontId="12"/>
  </si>
  <si>
    <t>備考
(調査用)</t>
    <rPh sb="0" eb="2">
      <t>ビコウ</t>
    </rPh>
    <rPh sb="4" eb="6">
      <t>チョウサ</t>
    </rPh>
    <rPh sb="6" eb="7">
      <t>ヨウ</t>
    </rPh>
    <phoneticPr fontId="12"/>
  </si>
  <si>
    <t>列1</t>
  </si>
  <si>
    <t>備考（職員数・トータルコスト）</t>
    <rPh sb="0" eb="2">
      <t>ビコウ</t>
    </rPh>
    <rPh sb="3" eb="5">
      <t>ショクイン</t>
    </rPh>
    <rPh sb="5" eb="6">
      <t>スウ</t>
    </rPh>
    <phoneticPr fontId="12"/>
  </si>
  <si>
    <t>上下水道局下水道保全課</t>
    <rPh sb="0" eb="2">
      <t>ジョウゲ</t>
    </rPh>
    <rPh sb="2" eb="5">
      <t>スイドウキョク</t>
    </rPh>
    <rPh sb="5" eb="8">
      <t>ゲスイドウ</t>
    </rPh>
    <rPh sb="8" eb="10">
      <t>ホゼン</t>
    </rPh>
    <rPh sb="10" eb="11">
      <t>カ</t>
    </rPh>
    <phoneticPr fontId="12"/>
  </si>
  <si>
    <t>郡山市</t>
  </si>
  <si>
    <t>阿久津町</t>
  </si>
  <si>
    <t>字八幡下</t>
  </si>
  <si>
    <t>2</t>
  </si>
  <si>
    <t>鉄筋コンクリート造</t>
  </si>
  <si>
    <t>農業集落排水事業会計</t>
  </si>
  <si>
    <t>処理場</t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</si>
  <si>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12"/>
  </si>
  <si>
    <t>㎡</t>
  </si>
  <si>
    <t>01</t>
  </si>
  <si>
    <t>00</t>
  </si>
  <si>
    <t>00：00～24：00</t>
  </si>
  <si>
    <t>行政財産</t>
  </si>
  <si>
    <t>郡山市農業集落排水処理施設条例第２条</t>
    <rPh sb="0" eb="3">
      <t>コオリヤマシ</t>
    </rPh>
    <rPh sb="3" eb="13">
      <t>ノ</t>
    </rPh>
    <rPh sb="13" eb="15">
      <t>ジョウレイ</t>
    </rPh>
    <rPh sb="15" eb="16">
      <t>ダイ</t>
    </rPh>
    <rPh sb="17" eb="18">
      <t>ジョウ</t>
    </rPh>
    <phoneticPr fontId="12"/>
  </si>
  <si>
    <t>農業集落排水</t>
    <rPh sb="0" eb="2">
      <t>ノウギョウ</t>
    </rPh>
    <rPh sb="2" eb="4">
      <t>シュウラク</t>
    </rPh>
    <rPh sb="4" eb="6">
      <t>ハイスイ</t>
    </rPh>
    <phoneticPr fontId="12"/>
  </si>
  <si>
    <t>－</t>
  </si>
  <si>
    <t>三穂田町　川田</t>
  </si>
  <si>
    <t>３丁目</t>
  </si>
  <si>
    <t>136</t>
  </si>
  <si>
    <t>三穂田町　富岡</t>
  </si>
  <si>
    <t>字鹿ノ崎</t>
  </si>
  <si>
    <t>4-1</t>
  </si>
  <si>
    <t>字川南</t>
  </si>
  <si>
    <t>102-2</t>
  </si>
  <si>
    <t>416</t>
  </si>
  <si>
    <t>逢瀬町　多田野</t>
  </si>
  <si>
    <t>字上中丸</t>
  </si>
  <si>
    <t>10-2</t>
  </si>
  <si>
    <t>4090319</t>
  </si>
  <si>
    <t>409</t>
  </si>
  <si>
    <t>逢瀬町　河内</t>
  </si>
  <si>
    <t>字中谷地</t>
  </si>
  <si>
    <t>152-1</t>
  </si>
  <si>
    <t>片平町</t>
  </si>
  <si>
    <t>字観音前</t>
  </si>
  <si>
    <t>75</t>
  </si>
  <si>
    <t>4050820</t>
  </si>
  <si>
    <t>406</t>
  </si>
  <si>
    <t>機械室</t>
  </si>
  <si>
    <t>喜久田町　前田沢</t>
  </si>
  <si>
    <t>１丁目</t>
  </si>
  <si>
    <t>99</t>
  </si>
  <si>
    <t>日和田町</t>
  </si>
  <si>
    <t>字古舘</t>
  </si>
  <si>
    <t>184-3</t>
  </si>
  <si>
    <t>4100313</t>
  </si>
  <si>
    <t>熱海町　下伊豆島</t>
  </si>
  <si>
    <t>字町谷田</t>
  </si>
  <si>
    <t>110-2</t>
  </si>
  <si>
    <t>田村町　小川</t>
  </si>
  <si>
    <t>字下田</t>
  </si>
  <si>
    <t>94-1</t>
  </si>
  <si>
    <t>西田町　三町目</t>
  </si>
  <si>
    <t>字前舘</t>
  </si>
  <si>
    <t>5</t>
  </si>
  <si>
    <t>4070119</t>
  </si>
  <si>
    <t>407</t>
  </si>
  <si>
    <t>西田町　芹沢</t>
  </si>
  <si>
    <t>熱海町　中山</t>
  </si>
  <si>
    <t>字太田</t>
  </si>
  <si>
    <t>138-7</t>
  </si>
  <si>
    <t>横塚</t>
  </si>
  <si>
    <t>19-1</t>
  </si>
  <si>
    <t>3430330</t>
  </si>
  <si>
    <t>下水道事業会計</t>
  </si>
  <si>
    <t>下水道施設</t>
    <rPh sb="0" eb="3">
      <t>ゲスイドウ</t>
    </rPh>
    <rPh sb="3" eb="5">
      <t>シセツ</t>
    </rPh>
    <phoneticPr fontId="12"/>
  </si>
  <si>
    <t>02</t>
  </si>
  <si>
    <t>2014年3月26日耐震補強工事完了</t>
    <rPh sb="4" eb="5">
      <t>ネン</t>
    </rPh>
    <rPh sb="6" eb="7">
      <t>ツキ</t>
    </rPh>
    <rPh sb="9" eb="10">
      <t>ヒ</t>
    </rPh>
    <rPh sb="10" eb="12">
      <t>タイシン</t>
    </rPh>
    <rPh sb="12" eb="14">
      <t>ホキョウ</t>
    </rPh>
    <rPh sb="14" eb="16">
      <t>コウジ</t>
    </rPh>
    <rPh sb="16" eb="18">
      <t>カンリョウ</t>
    </rPh>
    <phoneticPr fontId="12"/>
  </si>
  <si>
    <t>下水道法第四条、第五条</t>
    <rPh sb="0" eb="3">
      <t>ゲスイドウ</t>
    </rPh>
    <rPh sb="3" eb="4">
      <t>ホウ</t>
    </rPh>
    <rPh sb="4" eb="5">
      <t>ダイ</t>
    </rPh>
    <rPh sb="5" eb="7">
      <t>ヨンジョウ</t>
    </rPh>
    <rPh sb="8" eb="9">
      <t>ダイ</t>
    </rPh>
    <rPh sb="9" eb="11">
      <t>ゴジョウ</t>
    </rPh>
    <phoneticPr fontId="12"/>
  </si>
  <si>
    <t>公共下水道</t>
    <rPh sb="0" eb="2">
      <t>コウキョウ</t>
    </rPh>
    <rPh sb="2" eb="5">
      <t>ゲスイドウ</t>
    </rPh>
    <phoneticPr fontId="12"/>
  </si>
  <si>
    <t>3490325</t>
  </si>
  <si>
    <t>3450330</t>
  </si>
  <si>
    <t>ボイラー棟　地上部分解体</t>
    <rPh sb="4" eb="5">
      <t>トウ</t>
    </rPh>
    <rPh sb="6" eb="8">
      <t>チジョウ</t>
    </rPh>
    <rPh sb="8" eb="10">
      <t>ブブン</t>
    </rPh>
    <rPh sb="10" eb="12">
      <t>カイタイ</t>
    </rPh>
    <phoneticPr fontId="12"/>
  </si>
  <si>
    <t>コンクリート・ブロック造</t>
  </si>
  <si>
    <t>3540310</t>
  </si>
  <si>
    <t>物置・小屋・ゴミ庫等</t>
  </si>
  <si>
    <t>石造</t>
  </si>
  <si>
    <t>鉄骨造・軽量鉄骨造</t>
  </si>
  <si>
    <t>上屋</t>
  </si>
  <si>
    <t>事務所</t>
  </si>
  <si>
    <t>水門町</t>
  </si>
  <si>
    <t>248-12</t>
  </si>
  <si>
    <t>4010325</t>
  </si>
  <si>
    <t>03</t>
  </si>
  <si>
    <t>74-1</t>
  </si>
  <si>
    <t>4100320</t>
  </si>
  <si>
    <t>西ノ内</t>
  </si>
  <si>
    <t>２丁目</t>
  </si>
  <si>
    <t>75-2</t>
  </si>
  <si>
    <t>4100305</t>
  </si>
  <si>
    <t>一体利用施設(水処理棟 57.74㎡ ＋ 消毒機械棟 7.28㎡)</t>
    <rPh sb="0" eb="2">
      <t>イッタイ</t>
    </rPh>
    <rPh sb="2" eb="4">
      <t>リヨウ</t>
    </rPh>
    <rPh sb="4" eb="6">
      <t>シセツ</t>
    </rPh>
    <rPh sb="7" eb="8">
      <t>ミズ</t>
    </rPh>
    <rPh sb="8" eb="10">
      <t>ショリ</t>
    </rPh>
    <rPh sb="10" eb="11">
      <t>ムネ</t>
    </rPh>
    <rPh sb="21" eb="23">
      <t>ショウドク</t>
    </rPh>
    <rPh sb="23" eb="25">
      <t>キカイ</t>
    </rPh>
    <rPh sb="25" eb="26">
      <t>ムネ</t>
    </rPh>
    <phoneticPr fontId="12"/>
  </si>
  <si>
    <t>字古川</t>
  </si>
  <si>
    <t>4051130</t>
  </si>
  <si>
    <t>4120104</t>
  </si>
  <si>
    <t>富久山町　久保田</t>
  </si>
  <si>
    <t>字梅田</t>
  </si>
  <si>
    <t>158-2</t>
  </si>
  <si>
    <t>3520325</t>
  </si>
  <si>
    <t>字古坦</t>
  </si>
  <si>
    <t>128-1</t>
  </si>
  <si>
    <t>4161018</t>
  </si>
  <si>
    <t>417</t>
  </si>
  <si>
    <t>湖南町　舟津</t>
  </si>
  <si>
    <t>字中ノ沢</t>
  </si>
  <si>
    <t>5493</t>
  </si>
  <si>
    <t>4140315</t>
  </si>
  <si>
    <t>熱海中継ポンプ場</t>
  </si>
  <si>
    <t>熱海町　玉川</t>
  </si>
  <si>
    <t>字対面原</t>
  </si>
  <si>
    <t>20-4</t>
  </si>
  <si>
    <t>4040319</t>
  </si>
  <si>
    <t>下水道法第四条、第五条</t>
  </si>
  <si>
    <t>水道局（庁舎）</t>
    <rPh sb="0" eb="3">
      <t>スイドウキョク</t>
    </rPh>
    <rPh sb="4" eb="6">
      <t>チョウシャ</t>
    </rPh>
    <phoneticPr fontId="12"/>
  </si>
  <si>
    <t>上下水道局総務課</t>
    <rPh sb="0" eb="2">
      <t>ジョウゲ</t>
    </rPh>
    <rPh sb="2" eb="5">
      <t>スイドウキョク</t>
    </rPh>
    <rPh sb="5" eb="8">
      <t>ソウムカ</t>
    </rPh>
    <phoneticPr fontId="12"/>
  </si>
  <si>
    <t>豊田町</t>
    <rPh sb="0" eb="3">
      <t>トヨダマチ</t>
    </rPh>
    <phoneticPr fontId="12"/>
  </si>
  <si>
    <t>127-1</t>
  </si>
  <si>
    <t>403</t>
  </si>
  <si>
    <t>水道事業会計</t>
    <rPh sb="0" eb="2">
      <t>スイドウ</t>
    </rPh>
    <rPh sb="2" eb="4">
      <t>ジギョウ</t>
    </rPh>
    <rPh sb="4" eb="6">
      <t>カイケイ</t>
    </rPh>
    <phoneticPr fontId="12"/>
  </si>
  <si>
    <t>庁舎</t>
    <rPh sb="0" eb="2">
      <t>チョウシャ</t>
    </rPh>
    <phoneticPr fontId="12"/>
  </si>
  <si>
    <t>上水道施設</t>
    <rPh sb="0" eb="3">
      <t>ジョウスイドウ</t>
    </rPh>
    <rPh sb="3" eb="5">
      <t>シセツ</t>
    </rPh>
    <phoneticPr fontId="12"/>
  </si>
  <si>
    <t>05</t>
  </si>
  <si>
    <t>08：30～17：15</t>
  </si>
  <si>
    <t>土日祝日・12/29～1/3</t>
    <rPh sb="0" eb="2">
      <t>ドニチ</t>
    </rPh>
    <rPh sb="2" eb="4">
      <t>シュクジツ</t>
    </rPh>
    <phoneticPr fontId="12"/>
  </si>
  <si>
    <t>無し</t>
    <rPh sb="0" eb="1">
      <t>ナ</t>
    </rPh>
    <phoneticPr fontId="12"/>
  </si>
  <si>
    <t>水道事業</t>
    <rPh sb="0" eb="2">
      <t>スイドウ</t>
    </rPh>
    <rPh sb="2" eb="4">
      <t>ジギョウ</t>
    </rPh>
    <phoneticPr fontId="12"/>
  </si>
  <si>
    <t>水道局（浄水管理棟）</t>
    <rPh sb="4" eb="6">
      <t>ジョウスイ</t>
    </rPh>
    <rPh sb="6" eb="9">
      <t>カンリトウ</t>
    </rPh>
    <phoneticPr fontId="12"/>
  </si>
  <si>
    <t>上下水道局総務課</t>
    <rPh sb="5" eb="8">
      <t>ソウムカ</t>
    </rPh>
    <phoneticPr fontId="12"/>
  </si>
  <si>
    <t>水道局（局北庁舎）</t>
    <rPh sb="4" eb="5">
      <t>キョク</t>
    </rPh>
    <rPh sb="5" eb="6">
      <t>キタ</t>
    </rPh>
    <rPh sb="6" eb="8">
      <t>チョウシャ</t>
    </rPh>
    <phoneticPr fontId="12"/>
  </si>
  <si>
    <t>346</t>
  </si>
  <si>
    <t>耐震診断結果再確認により耐震化必要と判明</t>
    <rPh sb="0" eb="2">
      <t>タイシン</t>
    </rPh>
    <rPh sb="2" eb="4">
      <t>シンダン</t>
    </rPh>
    <rPh sb="4" eb="6">
      <t>ケッカ</t>
    </rPh>
    <rPh sb="6" eb="7">
      <t>サイ</t>
    </rPh>
    <rPh sb="7" eb="9">
      <t>カクニン</t>
    </rPh>
    <rPh sb="12" eb="15">
      <t>タイシンカ</t>
    </rPh>
    <rPh sb="15" eb="17">
      <t>ヒツヨウ</t>
    </rPh>
    <rPh sb="18" eb="20">
      <t>ハンメイ</t>
    </rPh>
    <phoneticPr fontId="12"/>
  </si>
  <si>
    <t>水道局（水質検査棟）</t>
    <rPh sb="4" eb="6">
      <t>スイシツ</t>
    </rPh>
    <rPh sb="6" eb="8">
      <t>ケンサ</t>
    </rPh>
    <rPh sb="8" eb="9">
      <t>ムネ</t>
    </rPh>
    <phoneticPr fontId="12"/>
  </si>
  <si>
    <t>上下水道局浄水課</t>
    <rPh sb="0" eb="2">
      <t>ジョウゲ</t>
    </rPh>
    <rPh sb="2" eb="5">
      <t>スイドウキョク</t>
    </rPh>
    <rPh sb="5" eb="7">
      <t>ジョウスイ</t>
    </rPh>
    <rPh sb="7" eb="8">
      <t>カ</t>
    </rPh>
    <phoneticPr fontId="12"/>
  </si>
  <si>
    <t>363</t>
  </si>
  <si>
    <t>水道局（車庫）</t>
    <rPh sb="4" eb="6">
      <t>シャコ</t>
    </rPh>
    <phoneticPr fontId="12"/>
  </si>
  <si>
    <t>鉄骨造</t>
    <rPh sb="0" eb="2">
      <t>テッコツ</t>
    </rPh>
    <rPh sb="2" eb="3">
      <t>ツク</t>
    </rPh>
    <phoneticPr fontId="12"/>
  </si>
  <si>
    <t>404</t>
  </si>
  <si>
    <t>車庫</t>
  </si>
  <si>
    <t>光熱水費については水道局（庁舎）等に含む</t>
    <rPh sb="0" eb="2">
      <t>コウネツ</t>
    </rPh>
    <rPh sb="2" eb="4">
      <t>ミズヒ</t>
    </rPh>
    <rPh sb="9" eb="12">
      <t>スイドウキョク</t>
    </rPh>
    <rPh sb="13" eb="15">
      <t>チョウシャ</t>
    </rPh>
    <rPh sb="16" eb="17">
      <t>トウ</t>
    </rPh>
    <rPh sb="18" eb="19">
      <t>フク</t>
    </rPh>
    <phoneticPr fontId="12"/>
  </si>
  <si>
    <t>上下水道局浄水課</t>
    <rPh sb="2" eb="5">
      <t>スイドウキョク</t>
    </rPh>
    <rPh sb="5" eb="7">
      <t>ジョウスイ</t>
    </rPh>
    <rPh sb="7" eb="8">
      <t>カ</t>
    </rPh>
    <phoneticPr fontId="12"/>
  </si>
  <si>
    <t>処理場</t>
    <rPh sb="0" eb="3">
      <t>ショリジョウ</t>
    </rPh>
    <phoneticPr fontId="12"/>
  </si>
  <si>
    <t>401</t>
  </si>
  <si>
    <t>362</t>
  </si>
  <si>
    <t>堀口浄水場（管理棟）</t>
    <rPh sb="0" eb="2">
      <t>ホリグチ</t>
    </rPh>
    <rPh sb="2" eb="5">
      <t>ジョウスイジョウ</t>
    </rPh>
    <rPh sb="6" eb="9">
      <t>カンリトウ</t>
    </rPh>
    <phoneticPr fontId="12"/>
  </si>
  <si>
    <t>逢瀬町多田野</t>
    <rPh sb="0" eb="2">
      <t>オウセ</t>
    </rPh>
    <rPh sb="2" eb="3">
      <t>マチ</t>
    </rPh>
    <rPh sb="3" eb="6">
      <t>タダノ</t>
    </rPh>
    <phoneticPr fontId="12"/>
  </si>
  <si>
    <t>字元寺</t>
    <rPh sb="0" eb="1">
      <t>アザ</t>
    </rPh>
    <rPh sb="1" eb="2">
      <t>モト</t>
    </rPh>
    <rPh sb="2" eb="3">
      <t>テラ</t>
    </rPh>
    <phoneticPr fontId="12"/>
  </si>
  <si>
    <t>1-1</t>
  </si>
  <si>
    <t>349</t>
  </si>
  <si>
    <t>建物保険分のみ</t>
    <rPh sb="0" eb="2">
      <t>タテモノ</t>
    </rPh>
    <rPh sb="2" eb="4">
      <t>ホケン</t>
    </rPh>
    <rPh sb="4" eb="5">
      <t>ブン</t>
    </rPh>
    <phoneticPr fontId="12"/>
  </si>
  <si>
    <t>堀口浄水場（薬注棟）</t>
    <rPh sb="0" eb="2">
      <t>ホリグチ</t>
    </rPh>
    <rPh sb="2" eb="5">
      <t>ジョウスイジョウ</t>
    </rPh>
    <rPh sb="6" eb="7">
      <t>クスリ</t>
    </rPh>
    <rPh sb="7" eb="8">
      <t>チュウ</t>
    </rPh>
    <rPh sb="8" eb="9">
      <t>ムネ</t>
    </rPh>
    <phoneticPr fontId="12"/>
  </si>
  <si>
    <t>堀口浄水場（急速ろ過池ＮＯ.1）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2"/>
  </si>
  <si>
    <t>鉄骨造</t>
  </si>
  <si>
    <t>351</t>
  </si>
  <si>
    <r>
      <t>堀口浄水場（急速ろ過池ＮＯ.2）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2"/>
  </si>
  <si>
    <r>
      <t>堀口浄水場（渡り廊下）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ワタ</t>
    </rPh>
    <rPh sb="8" eb="10">
      <t>ロウカ</t>
    </rPh>
    <phoneticPr fontId="12"/>
  </si>
  <si>
    <t>廊下</t>
  </si>
  <si>
    <t>堀口浄水場（急速ろ過池ＮＯ.3）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12"/>
  </si>
  <si>
    <t>424</t>
  </si>
  <si>
    <t>堀口浄水場（緩速ろ過池調整室）</t>
    <rPh sb="0" eb="2">
      <t>ホリグチ</t>
    </rPh>
    <rPh sb="2" eb="5">
      <t>ジョウスイジョウ</t>
    </rPh>
    <rPh sb="6" eb="7">
      <t>ユル</t>
    </rPh>
    <rPh sb="7" eb="8">
      <t>ハヤシ</t>
    </rPh>
    <rPh sb="9" eb="10">
      <t>カ</t>
    </rPh>
    <rPh sb="10" eb="11">
      <t>イケ</t>
    </rPh>
    <rPh sb="11" eb="14">
      <t>チョウセイシツ</t>
    </rPh>
    <phoneticPr fontId="12"/>
  </si>
  <si>
    <t>堀口浄水場（脱水機棟）</t>
    <rPh sb="0" eb="2">
      <t>ホリグチ</t>
    </rPh>
    <rPh sb="2" eb="5">
      <t>ジョウスイジョウ</t>
    </rPh>
    <rPh sb="6" eb="8">
      <t>ダッスイ</t>
    </rPh>
    <rPh sb="8" eb="9">
      <t>キ</t>
    </rPh>
    <rPh sb="9" eb="10">
      <t>トウ</t>
    </rPh>
    <phoneticPr fontId="12"/>
  </si>
  <si>
    <t>418</t>
  </si>
  <si>
    <t>堀口浄水場（非常用自家発電棟）</t>
    <rPh sb="0" eb="2">
      <t>ホリグチ</t>
    </rPh>
    <rPh sb="2" eb="5">
      <t>ジョウスイジョウ</t>
    </rPh>
    <rPh sb="6" eb="9">
      <t>ヒジョウヨウ</t>
    </rPh>
    <rPh sb="9" eb="11">
      <t>ジカ</t>
    </rPh>
    <rPh sb="11" eb="13">
      <t>ハツデン</t>
    </rPh>
    <rPh sb="13" eb="14">
      <t>トウ</t>
    </rPh>
    <phoneticPr fontId="12"/>
  </si>
  <si>
    <t>耐震診断：一次診断のみ（図面・目視）</t>
    <rPh sb="0" eb="2">
      <t>タイシン</t>
    </rPh>
    <rPh sb="2" eb="4">
      <t>シンダン</t>
    </rPh>
    <rPh sb="5" eb="7">
      <t>イチジ</t>
    </rPh>
    <rPh sb="7" eb="9">
      <t>シンダン</t>
    </rPh>
    <rPh sb="12" eb="14">
      <t>ズメン</t>
    </rPh>
    <rPh sb="15" eb="17">
      <t>モクシ</t>
    </rPh>
    <phoneticPr fontId="12"/>
  </si>
  <si>
    <t>字黒岩原</t>
    <rPh sb="0" eb="1">
      <t>アザ</t>
    </rPh>
    <rPh sb="1" eb="3">
      <t>クロイワ</t>
    </rPh>
    <rPh sb="3" eb="4">
      <t>ハラ</t>
    </rPh>
    <phoneticPr fontId="12"/>
  </si>
  <si>
    <t>4</t>
  </si>
  <si>
    <t>字本宮舘</t>
    <rPh sb="0" eb="1">
      <t>アザ</t>
    </rPh>
    <rPh sb="1" eb="3">
      <t>モトミヤ</t>
    </rPh>
    <rPh sb="3" eb="4">
      <t>タテ</t>
    </rPh>
    <phoneticPr fontId="12"/>
  </si>
  <si>
    <t>1-8</t>
  </si>
  <si>
    <t>逢瀬町河内</t>
    <rPh sb="0" eb="2">
      <t>オウセ</t>
    </rPh>
    <rPh sb="2" eb="3">
      <t>マチ</t>
    </rPh>
    <rPh sb="3" eb="5">
      <t>カワチ</t>
    </rPh>
    <phoneticPr fontId="12"/>
  </si>
  <si>
    <t>字山田</t>
    <rPh sb="0" eb="1">
      <t>アザ</t>
    </rPh>
    <rPh sb="1" eb="3">
      <t>ヤマダ</t>
    </rPh>
    <phoneticPr fontId="12"/>
  </si>
  <si>
    <t>２</t>
  </si>
  <si>
    <t>421</t>
  </si>
  <si>
    <t>字中田</t>
    <rPh sb="0" eb="1">
      <t>アザ</t>
    </rPh>
    <rPh sb="1" eb="3">
      <t>ナカダ</t>
    </rPh>
    <phoneticPr fontId="12"/>
  </si>
  <si>
    <t>10-1</t>
  </si>
  <si>
    <t>423</t>
  </si>
  <si>
    <t>桜木一丁目</t>
    <rPh sb="0" eb="2">
      <t>サクラギ</t>
    </rPh>
    <rPh sb="2" eb="5">
      <t>イッチョウメ</t>
    </rPh>
    <phoneticPr fontId="12"/>
  </si>
  <si>
    <t>荒井町</t>
    <rPh sb="0" eb="2">
      <t>アライ</t>
    </rPh>
    <rPh sb="2" eb="3">
      <t>マチ</t>
    </rPh>
    <phoneticPr fontId="12"/>
  </si>
  <si>
    <t>字仲田</t>
    <rPh sb="0" eb="1">
      <t>アザ</t>
    </rPh>
    <rPh sb="1" eb="3">
      <t>ナカダ</t>
    </rPh>
    <phoneticPr fontId="12"/>
  </si>
  <si>
    <t>51-1</t>
  </si>
  <si>
    <t>04</t>
  </si>
  <si>
    <t>熱海町高玉</t>
    <rPh sb="0" eb="2">
      <t>アタミ</t>
    </rPh>
    <rPh sb="2" eb="3">
      <t>マチ</t>
    </rPh>
    <rPh sb="3" eb="5">
      <t>タカタマ</t>
    </rPh>
    <phoneticPr fontId="12"/>
  </si>
  <si>
    <t>字入米ノ倉</t>
    <rPh sb="0" eb="1">
      <t>アザ</t>
    </rPh>
    <phoneticPr fontId="12"/>
  </si>
  <si>
    <t>鉄骨ＡＬＣ造</t>
    <rPh sb="0" eb="2">
      <t>テッコツ</t>
    </rPh>
    <rPh sb="5" eb="6">
      <t>ツク</t>
    </rPh>
    <phoneticPr fontId="12"/>
  </si>
  <si>
    <t>待池台二丁目</t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</si>
  <si>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12"/>
  </si>
  <si>
    <t>工業用水道施設</t>
    <rPh sb="0" eb="3">
      <t>コウギョウヨウ</t>
    </rPh>
    <rPh sb="3" eb="5">
      <t>スイドウ</t>
    </rPh>
    <rPh sb="5" eb="7">
      <t>シセツ</t>
    </rPh>
    <phoneticPr fontId="12"/>
  </si>
  <si>
    <t>工業用水道事業</t>
    <rPh sb="0" eb="3">
      <t>コウギョウヨウ</t>
    </rPh>
    <rPh sb="3" eb="5">
      <t>スイドウ</t>
    </rPh>
    <rPh sb="5" eb="7">
      <t>ジギョウ</t>
    </rPh>
    <phoneticPr fontId="12"/>
  </si>
  <si>
    <t>上下水道局水道施設課</t>
    <rPh sb="0" eb="2">
      <t>ジョウゲ</t>
    </rPh>
    <rPh sb="2" eb="5">
      <t>スイドウキョク</t>
    </rPh>
    <rPh sb="5" eb="7">
      <t>スイドウ</t>
    </rPh>
    <rPh sb="7" eb="10">
      <t>シセツカ</t>
    </rPh>
    <phoneticPr fontId="12"/>
  </si>
  <si>
    <t>喜久田町堀之内</t>
    <rPh sb="0" eb="4">
      <t>キクタマチ</t>
    </rPh>
    <rPh sb="4" eb="5">
      <t>ホリ</t>
    </rPh>
    <rPh sb="5" eb="6">
      <t>ノ</t>
    </rPh>
    <rPh sb="6" eb="7">
      <t>ウチ</t>
    </rPh>
    <phoneticPr fontId="12"/>
  </si>
  <si>
    <t>字新池下</t>
    <rPh sb="0" eb="1">
      <t>アザ</t>
    </rPh>
    <rPh sb="1" eb="2">
      <t>シン</t>
    </rPh>
    <rPh sb="2" eb="3">
      <t>イケ</t>
    </rPh>
    <rPh sb="3" eb="4">
      <t>シタ</t>
    </rPh>
    <phoneticPr fontId="12"/>
  </si>
  <si>
    <t>4-4</t>
  </si>
  <si>
    <t>待池台一丁目</t>
    <rPh sb="3" eb="6">
      <t>イッチョウメ</t>
    </rPh>
    <phoneticPr fontId="12"/>
  </si>
  <si>
    <t>54</t>
  </si>
  <si>
    <t>熱海町安子島</t>
    <rPh sb="0" eb="2">
      <t>アタミ</t>
    </rPh>
    <rPh sb="2" eb="3">
      <t>マチ</t>
    </rPh>
    <rPh sb="3" eb="6">
      <t>アコガシマ</t>
    </rPh>
    <phoneticPr fontId="12"/>
  </si>
  <si>
    <t>字高森</t>
    <rPh sb="0" eb="1">
      <t>アザ</t>
    </rPh>
    <rPh sb="1" eb="3">
      <t>タカモリ</t>
    </rPh>
    <phoneticPr fontId="12"/>
  </si>
  <si>
    <t>1-207</t>
  </si>
  <si>
    <t>西田町木村</t>
    <rPh sb="0" eb="2">
      <t>ニシダ</t>
    </rPh>
    <rPh sb="2" eb="3">
      <t>マチ</t>
    </rPh>
    <rPh sb="3" eb="5">
      <t>キムラ</t>
    </rPh>
    <phoneticPr fontId="12"/>
  </si>
  <si>
    <t>字大畑越</t>
    <rPh sb="0" eb="1">
      <t>アザ</t>
    </rPh>
    <rPh sb="1" eb="2">
      <t>オオ</t>
    </rPh>
    <rPh sb="2" eb="3">
      <t>ハタケ</t>
    </rPh>
    <rPh sb="3" eb="4">
      <t>コシ</t>
    </rPh>
    <phoneticPr fontId="12"/>
  </si>
  <si>
    <t>107-2</t>
  </si>
  <si>
    <t>プレハブ構造</t>
    <rPh sb="4" eb="6">
      <t>コウゾウ</t>
    </rPh>
    <phoneticPr fontId="12"/>
  </si>
  <si>
    <t>西田町大田</t>
    <rPh sb="0" eb="3">
      <t>ニシダマチ</t>
    </rPh>
    <rPh sb="3" eb="5">
      <t>オオタ</t>
    </rPh>
    <phoneticPr fontId="12"/>
  </si>
  <si>
    <t>字込内</t>
    <rPh sb="0" eb="1">
      <t>アザ</t>
    </rPh>
    <rPh sb="1" eb="2">
      <t>コ</t>
    </rPh>
    <rPh sb="2" eb="3">
      <t>ウチ</t>
    </rPh>
    <phoneticPr fontId="12"/>
  </si>
  <si>
    <t>73-3</t>
  </si>
  <si>
    <t>西田町三町目</t>
    <rPh sb="0" eb="2">
      <t>ニシダ</t>
    </rPh>
    <rPh sb="2" eb="3">
      <t>マチ</t>
    </rPh>
    <rPh sb="3" eb="6">
      <t>サンチョウメ</t>
    </rPh>
    <phoneticPr fontId="12"/>
  </si>
  <si>
    <t>字桜内</t>
    <rPh sb="0" eb="1">
      <t>アザ</t>
    </rPh>
    <rPh sb="1" eb="2">
      <t>サクラ</t>
    </rPh>
    <rPh sb="2" eb="3">
      <t>ウチ</t>
    </rPh>
    <phoneticPr fontId="12"/>
  </si>
  <si>
    <t>149-1</t>
  </si>
  <si>
    <t>プレキャストコンクリート構造</t>
    <rPh sb="12" eb="14">
      <t>コウゾウ</t>
    </rPh>
    <phoneticPr fontId="12"/>
  </si>
  <si>
    <t>408</t>
  </si>
  <si>
    <t>待池台一丁目</t>
    <rPh sb="0" eb="1">
      <t>マ</t>
    </rPh>
    <rPh sb="1" eb="2">
      <t>イケ</t>
    </rPh>
    <rPh sb="2" eb="3">
      <t>ダイ</t>
    </rPh>
    <rPh sb="3" eb="6">
      <t>イッチョウメ</t>
    </rPh>
    <phoneticPr fontId="12"/>
  </si>
  <si>
    <t>16</t>
  </si>
  <si>
    <t>三穂田町山口</t>
    <rPh sb="0" eb="1">
      <t>ミ</t>
    </rPh>
    <rPh sb="1" eb="2">
      <t>ホ</t>
    </rPh>
    <rPh sb="2" eb="3">
      <t>タ</t>
    </rPh>
    <rPh sb="3" eb="4">
      <t>マチ</t>
    </rPh>
    <rPh sb="4" eb="6">
      <t>ヤマグチ</t>
    </rPh>
    <phoneticPr fontId="12"/>
  </si>
  <si>
    <t>字堂前</t>
    <rPh sb="0" eb="1">
      <t>アザ</t>
    </rPh>
    <rPh sb="1" eb="3">
      <t>ドウマエ</t>
    </rPh>
    <phoneticPr fontId="12"/>
  </si>
  <si>
    <t>7-8</t>
  </si>
  <si>
    <t>熱海町玉川</t>
    <rPh sb="0" eb="2">
      <t>アタミ</t>
    </rPh>
    <rPh sb="2" eb="3">
      <t>マチ</t>
    </rPh>
    <rPh sb="3" eb="5">
      <t>タマカワ</t>
    </rPh>
    <phoneticPr fontId="12"/>
  </si>
  <si>
    <t>61-2</t>
  </si>
  <si>
    <t>23-4</t>
  </si>
  <si>
    <t>411</t>
  </si>
  <si>
    <t>字一寸帰</t>
    <rPh sb="0" eb="1">
      <t>アザ</t>
    </rPh>
    <rPh sb="1" eb="3">
      <t>イッスン</t>
    </rPh>
    <rPh sb="3" eb="4">
      <t>カエ</t>
    </rPh>
    <phoneticPr fontId="12"/>
  </si>
  <si>
    <t>1-4</t>
  </si>
  <si>
    <t>西田町根木屋</t>
    <rPh sb="0" eb="3">
      <t>ニシダマチ</t>
    </rPh>
    <rPh sb="3" eb="4">
      <t>ネ</t>
    </rPh>
    <rPh sb="4" eb="5">
      <t>キ</t>
    </rPh>
    <rPh sb="5" eb="6">
      <t>ヤ</t>
    </rPh>
    <phoneticPr fontId="12"/>
  </si>
  <si>
    <t>字成宮</t>
    <rPh sb="0" eb="1">
      <t>アザ</t>
    </rPh>
    <rPh sb="1" eb="2">
      <t>ナ</t>
    </rPh>
    <rPh sb="2" eb="3">
      <t>ミヤ</t>
    </rPh>
    <phoneticPr fontId="12"/>
  </si>
  <si>
    <t>13-6</t>
  </si>
  <si>
    <t>西田町鬼生田</t>
    <rPh sb="0" eb="3">
      <t>ニシダマチ</t>
    </rPh>
    <rPh sb="3" eb="4">
      <t>オニ</t>
    </rPh>
    <rPh sb="4" eb="6">
      <t>イクタ</t>
    </rPh>
    <phoneticPr fontId="12"/>
  </si>
  <si>
    <t>字沢田</t>
    <rPh sb="0" eb="1">
      <t>アザ</t>
    </rPh>
    <rPh sb="1" eb="3">
      <t>サワダ</t>
    </rPh>
    <phoneticPr fontId="12"/>
  </si>
  <si>
    <t>154-1</t>
  </si>
  <si>
    <t>413</t>
  </si>
  <si>
    <t>熱海町</t>
    <rPh sb="0" eb="2">
      <t>アタミ</t>
    </rPh>
    <rPh sb="2" eb="3">
      <t>マチ</t>
    </rPh>
    <phoneticPr fontId="12"/>
  </si>
  <si>
    <t>熱海六丁目</t>
  </si>
  <si>
    <t>244-2</t>
  </si>
  <si>
    <t>中田町上石</t>
    <rPh sb="0" eb="3">
      <t>ナカタマチ</t>
    </rPh>
    <rPh sb="3" eb="5">
      <t>アゲイシ</t>
    </rPh>
    <phoneticPr fontId="12"/>
  </si>
  <si>
    <t>字一合内</t>
    <rPh sb="0" eb="1">
      <t>アザ</t>
    </rPh>
    <rPh sb="1" eb="3">
      <t>イチゴウ</t>
    </rPh>
    <rPh sb="3" eb="4">
      <t>ウチ</t>
    </rPh>
    <phoneticPr fontId="12"/>
  </si>
  <si>
    <t>田村町上道渡</t>
    <rPh sb="0" eb="3">
      <t>タムラマチ</t>
    </rPh>
    <rPh sb="3" eb="4">
      <t>ウエ</t>
    </rPh>
    <rPh sb="4" eb="5">
      <t>ミチ</t>
    </rPh>
    <rPh sb="5" eb="6">
      <t>ワタ</t>
    </rPh>
    <phoneticPr fontId="12"/>
  </si>
  <si>
    <t>字中山</t>
    <rPh sb="0" eb="1">
      <t>アザ</t>
    </rPh>
    <rPh sb="1" eb="3">
      <t>ナカヤマ</t>
    </rPh>
    <phoneticPr fontId="12"/>
  </si>
  <si>
    <t>93-2</t>
  </si>
  <si>
    <t>田村町川曲</t>
    <rPh sb="0" eb="3">
      <t>タムラマチ</t>
    </rPh>
    <rPh sb="3" eb="4">
      <t>カワ</t>
    </rPh>
    <rPh sb="4" eb="5">
      <t>マ</t>
    </rPh>
    <phoneticPr fontId="12"/>
  </si>
  <si>
    <t>字八ツノ坊</t>
    <rPh sb="0" eb="1">
      <t>アザ</t>
    </rPh>
    <rPh sb="1" eb="2">
      <t>ハチ</t>
    </rPh>
    <rPh sb="4" eb="5">
      <t>ボウ</t>
    </rPh>
    <phoneticPr fontId="12"/>
  </si>
  <si>
    <t>30-2</t>
  </si>
  <si>
    <t>中田町海老根</t>
  </si>
  <si>
    <t>字糸桜</t>
  </si>
  <si>
    <t>158</t>
  </si>
  <si>
    <t>普通財産</t>
    <rPh sb="0" eb="2">
      <t>フツウ</t>
    </rPh>
    <phoneticPr fontId="12"/>
  </si>
  <si>
    <t>中田町高倉</t>
    <rPh sb="0" eb="3">
      <t>ナカタマチ</t>
    </rPh>
    <rPh sb="3" eb="5">
      <t>タカクラ</t>
    </rPh>
    <phoneticPr fontId="12"/>
  </si>
  <si>
    <t>字芋浸場</t>
    <rPh sb="1" eb="2">
      <t>イモ</t>
    </rPh>
    <rPh sb="2" eb="3">
      <t>ヒタ</t>
    </rPh>
    <rPh sb="3" eb="4">
      <t>バ</t>
    </rPh>
    <phoneticPr fontId="12"/>
  </si>
  <si>
    <t>134-4</t>
  </si>
  <si>
    <t>緑ケ丘東</t>
    <rPh sb="0" eb="1">
      <t>ミドリ</t>
    </rPh>
    <rPh sb="2" eb="3">
      <t>オカ</t>
    </rPh>
    <rPh sb="3" eb="4">
      <t>ヒガシ</t>
    </rPh>
    <phoneticPr fontId="12"/>
  </si>
  <si>
    <t>七丁目</t>
  </si>
  <si>
    <t>33-1</t>
  </si>
  <si>
    <t>蒲倉町</t>
    <rPh sb="0" eb="1">
      <t>カバ</t>
    </rPh>
    <rPh sb="1" eb="2">
      <t>クラ</t>
    </rPh>
    <rPh sb="2" eb="3">
      <t>マチ</t>
    </rPh>
    <phoneticPr fontId="12"/>
  </si>
  <si>
    <t>字折戸</t>
    <rPh sb="0" eb="1">
      <t>アザ</t>
    </rPh>
    <rPh sb="1" eb="2">
      <t>オリ</t>
    </rPh>
    <rPh sb="2" eb="3">
      <t>ト</t>
    </rPh>
    <phoneticPr fontId="12"/>
  </si>
  <si>
    <t>183-103</t>
  </si>
  <si>
    <t>414</t>
  </si>
  <si>
    <t>字長谷子</t>
    <rPh sb="0" eb="1">
      <t>アザ</t>
    </rPh>
    <rPh sb="1" eb="3">
      <t>ハセ</t>
    </rPh>
    <rPh sb="3" eb="4">
      <t>コ</t>
    </rPh>
    <phoneticPr fontId="12"/>
  </si>
  <si>
    <t>206-4</t>
  </si>
  <si>
    <t>1-2</t>
  </si>
  <si>
    <t>字西刎土原</t>
  </si>
  <si>
    <t>61</t>
  </si>
  <si>
    <t>逢瀬町多田野</t>
  </si>
  <si>
    <t>字水道山</t>
  </si>
  <si>
    <t>1-3</t>
  </si>
  <si>
    <t>熱海町高玉</t>
  </si>
  <si>
    <t>字トコロ山</t>
  </si>
  <si>
    <t>2-13</t>
  </si>
  <si>
    <t>西田町板橋</t>
    <rPh sb="0" eb="3">
      <t>ニシダマチ</t>
    </rPh>
    <rPh sb="3" eb="5">
      <t>イタバシ</t>
    </rPh>
    <phoneticPr fontId="12"/>
  </si>
  <si>
    <t>字小屋舘</t>
    <rPh sb="0" eb="1">
      <t>アザ</t>
    </rPh>
    <rPh sb="1" eb="3">
      <t>コヤ</t>
    </rPh>
    <rPh sb="3" eb="4">
      <t>タテ</t>
    </rPh>
    <phoneticPr fontId="12"/>
  </si>
  <si>
    <t>上下水道局水道施設課</t>
  </si>
  <si>
    <t>西田町　三町目</t>
    <rPh sb="0" eb="3">
      <t>ニシダマチ</t>
    </rPh>
    <rPh sb="4" eb="6">
      <t>サンチョウ</t>
    </rPh>
    <rPh sb="6" eb="7">
      <t>メ</t>
    </rPh>
    <phoneticPr fontId="12"/>
  </si>
  <si>
    <t>字大平</t>
    <rPh sb="0" eb="1">
      <t>ジ</t>
    </rPh>
    <rPh sb="1" eb="3">
      <t>オオタイラ</t>
    </rPh>
    <phoneticPr fontId="12"/>
  </si>
  <si>
    <t>160-2</t>
  </si>
  <si>
    <t>道路維持課</t>
    <rPh sb="0" eb="2">
      <t>ドウロ</t>
    </rPh>
    <rPh sb="2" eb="4">
      <t>イジ</t>
    </rPh>
    <rPh sb="4" eb="5">
      <t>カ</t>
    </rPh>
    <phoneticPr fontId="12"/>
  </si>
  <si>
    <t>水門町74-1</t>
    <phoneticPr fontId="12"/>
  </si>
  <si>
    <t>RC造</t>
    <phoneticPr fontId="12"/>
  </si>
  <si>
    <t>安積北井二丁目195</t>
    <phoneticPr fontId="19"/>
  </si>
  <si>
    <t>大槻町字漆棒70-1</t>
    <phoneticPr fontId="19"/>
  </si>
  <si>
    <t>富久山町八山田字山神久保6-3</t>
    <phoneticPr fontId="19"/>
  </si>
  <si>
    <t>熱海町高玉字入米ノ倉1</t>
    <phoneticPr fontId="19"/>
  </si>
  <si>
    <t>R2新設</t>
    <rPh sb="2" eb="4">
      <t>シンセツ</t>
    </rPh>
    <phoneticPr fontId="19"/>
  </si>
  <si>
    <t>R2増築</t>
    <rPh sb="2" eb="4">
      <t>ゾウチク</t>
    </rPh>
    <phoneticPr fontId="19"/>
  </si>
  <si>
    <t>-</t>
    <phoneticPr fontId="19"/>
  </si>
  <si>
    <t>葉山下ちびっ子広場</t>
    <rPh sb="2" eb="3">
      <t>シタ</t>
    </rPh>
    <rPh sb="6" eb="7">
      <t>コ</t>
    </rPh>
    <rPh sb="7" eb="9">
      <t>ヒロバ</t>
    </rPh>
    <phoneticPr fontId="11"/>
  </si>
  <si>
    <t>大槻町字葉山下2-20</t>
    <rPh sb="0" eb="2">
      <t>オオツキ</t>
    </rPh>
    <rPh sb="2" eb="3">
      <t>マチ</t>
    </rPh>
    <rPh sb="3" eb="4">
      <t>アザ</t>
    </rPh>
    <rPh sb="4" eb="5">
      <t>ハ</t>
    </rPh>
    <rPh sb="5" eb="7">
      <t>ヤマシタ</t>
    </rPh>
    <phoneticPr fontId="7"/>
  </si>
  <si>
    <t>R2新設</t>
    <rPh sb="2" eb="4">
      <t>シンセツ</t>
    </rPh>
    <phoneticPr fontId="19"/>
  </si>
  <si>
    <t>-</t>
    <phoneticPr fontId="19"/>
  </si>
  <si>
    <t>堂城前ちびっ子広場</t>
    <rPh sb="0" eb="1">
      <t>ドウ</t>
    </rPh>
    <rPh sb="1" eb="2">
      <t>シロ</t>
    </rPh>
    <rPh sb="2" eb="3">
      <t>マエ</t>
    </rPh>
    <rPh sb="6" eb="7">
      <t>コ</t>
    </rPh>
    <rPh sb="7" eb="9">
      <t>ヒロバ</t>
    </rPh>
    <phoneticPr fontId="7"/>
  </si>
  <si>
    <t>喜久田町堀ノ内字堂城前3-18</t>
    <rPh sb="0" eb="3">
      <t>キクタ</t>
    </rPh>
    <rPh sb="3" eb="4">
      <t>マチ</t>
    </rPh>
    <rPh sb="4" eb="5">
      <t>ホリ</t>
    </rPh>
    <rPh sb="6" eb="7">
      <t>ウチ</t>
    </rPh>
    <rPh sb="7" eb="8">
      <t>アザ</t>
    </rPh>
    <rPh sb="8" eb="9">
      <t>ドウ</t>
    </rPh>
    <rPh sb="9" eb="10">
      <t>シロ</t>
    </rPh>
    <rPh sb="10" eb="11">
      <t>ゼン</t>
    </rPh>
    <phoneticPr fontId="7"/>
  </si>
  <si>
    <t>畑田ちびっ子広場</t>
    <rPh sb="0" eb="1">
      <t>ハタケ</t>
    </rPh>
    <rPh sb="1" eb="2">
      <t>タ</t>
    </rPh>
    <rPh sb="5" eb="8">
      <t>コヒロバ</t>
    </rPh>
    <phoneticPr fontId="7"/>
  </si>
  <si>
    <t>喜久田町堀ノ内字畑田20-7</t>
    <rPh sb="0" eb="4">
      <t>キクタマチ</t>
    </rPh>
    <rPh sb="4" eb="5">
      <t>ホリ</t>
    </rPh>
    <rPh sb="6" eb="7">
      <t>ウチ</t>
    </rPh>
    <rPh sb="7" eb="8">
      <t>アザ</t>
    </rPh>
    <rPh sb="8" eb="9">
      <t>ハタケ</t>
    </rPh>
    <rPh sb="9" eb="10">
      <t>タ</t>
    </rPh>
    <phoneticPr fontId="7"/>
  </si>
  <si>
    <t>前物打第3ちびっ子広場</t>
    <rPh sb="3" eb="4">
      <t>ダイ</t>
    </rPh>
    <rPh sb="10" eb="11">
      <t>バ</t>
    </rPh>
    <phoneticPr fontId="11"/>
  </si>
  <si>
    <t>富久山町福原字前物打5-16</t>
    <rPh sb="0" eb="4">
      <t>フクヤママチ</t>
    </rPh>
    <rPh sb="4" eb="6">
      <t>フクハラ</t>
    </rPh>
    <rPh sb="6" eb="7">
      <t>アザ</t>
    </rPh>
    <rPh sb="7" eb="8">
      <t>マエ</t>
    </rPh>
    <rPh sb="8" eb="9">
      <t>モノ</t>
    </rPh>
    <rPh sb="9" eb="10">
      <t>ウ</t>
    </rPh>
    <phoneticPr fontId="7"/>
  </si>
  <si>
    <t>-</t>
    <phoneticPr fontId="19"/>
  </si>
  <si>
    <t>陣場第7ちびっ子広場</t>
    <rPh sb="0" eb="2">
      <t>ジンバ</t>
    </rPh>
    <rPh sb="2" eb="3">
      <t>ダイ</t>
    </rPh>
    <rPh sb="7" eb="10">
      <t>コヒロバ</t>
    </rPh>
    <phoneticPr fontId="7"/>
  </si>
  <si>
    <t>富久山町福原字陣場158-14</t>
    <rPh sb="0" eb="4">
      <t>フクヤママチ</t>
    </rPh>
    <rPh sb="4" eb="7">
      <t>フクハラアザ</t>
    </rPh>
    <rPh sb="7" eb="9">
      <t>ジンバ</t>
    </rPh>
    <phoneticPr fontId="7"/>
  </si>
  <si>
    <r>
      <rPr>
        <sz val="7"/>
        <color rgb="FFFF0000"/>
        <rFont val="みんなの文字ゴTTh-R"/>
        <family val="3"/>
        <charset val="128"/>
      </rPr>
      <t>2018</t>
    </r>
    <r>
      <rPr>
        <sz val="7"/>
        <color theme="0"/>
        <rFont val="みんなの文字ゴTTh-R"/>
        <family val="3"/>
        <charset val="128"/>
      </rPr>
      <t>ランニングコスト(円/㎡)</t>
    </r>
    <rPh sb="13" eb="14">
      <t>エン</t>
    </rPh>
    <phoneticPr fontId="19"/>
  </si>
  <si>
    <r>
      <rPr>
        <sz val="7"/>
        <color rgb="FFFF0000"/>
        <rFont val="みんなの文字ゴTTh-R"/>
        <family val="3"/>
        <charset val="128"/>
      </rPr>
      <t>2019</t>
    </r>
    <r>
      <rPr>
        <sz val="7"/>
        <color theme="0"/>
        <rFont val="みんなの文字ゴTTh-R"/>
        <family val="3"/>
        <charset val="128"/>
      </rPr>
      <t>ランニングコスト(円/㎡)</t>
    </r>
    <rPh sb="13" eb="14">
      <t>エン</t>
    </rPh>
    <phoneticPr fontId="19"/>
  </si>
  <si>
    <r>
      <rPr>
        <sz val="7"/>
        <color rgb="FFFF0000"/>
        <rFont val="みんなの文字ゴTTh-R"/>
        <family val="3"/>
        <charset val="128"/>
      </rPr>
      <t>2020</t>
    </r>
    <r>
      <rPr>
        <sz val="7"/>
        <color theme="0"/>
        <rFont val="みんなの文字ゴTTh-R"/>
        <family val="3"/>
        <charset val="128"/>
      </rPr>
      <t>ランニングコスト(円/㎡)</t>
    </r>
    <rPh sb="13" eb="14">
      <t>エン</t>
    </rPh>
    <phoneticPr fontId="19"/>
  </si>
  <si>
    <t>R2除却</t>
    <rPh sb="2" eb="4">
      <t>ジョキャク</t>
    </rPh>
    <phoneticPr fontId="12"/>
  </si>
  <si>
    <t>下水道管理センター</t>
  </si>
  <si>
    <t>下水道管理センター</t>
    <rPh sb="0" eb="3">
      <t>ゲスイドウ</t>
    </rPh>
    <rPh sb="3" eb="5">
      <t>カンリ</t>
    </rPh>
    <phoneticPr fontId="35"/>
  </si>
  <si>
    <t>梅田ポンプ場</t>
  </si>
  <si>
    <t>湖南浄化センター</t>
  </si>
  <si>
    <t>逢瀬川取水場</t>
    <rPh sb="0" eb="2">
      <t>オウセ</t>
    </rPh>
    <rPh sb="2" eb="3">
      <t>カワ</t>
    </rPh>
    <rPh sb="3" eb="6">
      <t>シュスイジョウ</t>
    </rPh>
    <phoneticPr fontId="12"/>
  </si>
  <si>
    <t>旧逢瀬川第一取水場</t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</si>
  <si>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12"/>
  </si>
  <si>
    <t>海老根第２増圧ポンプ場</t>
  </si>
  <si>
    <t>海老根第２増圧ポンプ場</t>
    <rPh sb="0" eb="3">
      <t>エビネ</t>
    </rPh>
    <rPh sb="3" eb="4">
      <t>ダイ</t>
    </rPh>
    <rPh sb="5" eb="6">
      <t>ゾウ</t>
    </rPh>
    <rPh sb="6" eb="7">
      <t>アツ</t>
    </rPh>
    <rPh sb="10" eb="11">
      <t>ジョウ</t>
    </rPh>
    <phoneticPr fontId="12"/>
  </si>
  <si>
    <t>板橋配水場</t>
  </si>
  <si>
    <t>板橋配水場</t>
    <rPh sb="0" eb="2">
      <t>イタバシ</t>
    </rPh>
    <rPh sb="2" eb="4">
      <t>ハイスイ</t>
    </rPh>
    <rPh sb="4" eb="5">
      <t>ジョウ</t>
    </rPh>
    <phoneticPr fontId="12"/>
  </si>
  <si>
    <t>熱海浄水場</t>
  </si>
  <si>
    <t>熱海浄水場</t>
    <rPh sb="0" eb="2">
      <t>アタミ</t>
    </rPh>
    <rPh sb="2" eb="5">
      <t>ジョウスイジョウ</t>
    </rPh>
    <phoneticPr fontId="12"/>
  </si>
  <si>
    <t>上石配水場</t>
  </si>
  <si>
    <t>上石配水場</t>
    <rPh sb="0" eb="1">
      <t>ア</t>
    </rPh>
    <rPh sb="1" eb="2">
      <t>イシ</t>
    </rPh>
    <rPh sb="2" eb="4">
      <t>ハイスイ</t>
    </rPh>
    <rPh sb="4" eb="5">
      <t>ジョウ</t>
    </rPh>
    <phoneticPr fontId="12"/>
  </si>
  <si>
    <t>川曲配水場</t>
  </si>
  <si>
    <t>川曲配水場</t>
    <rPh sb="0" eb="1">
      <t>カワ</t>
    </rPh>
    <rPh sb="1" eb="2">
      <t>マ</t>
    </rPh>
    <rPh sb="2" eb="4">
      <t>ハイスイ</t>
    </rPh>
    <rPh sb="4" eb="5">
      <t>ジョウ</t>
    </rPh>
    <phoneticPr fontId="12"/>
  </si>
  <si>
    <t>深沢川取水場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</si>
  <si>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12"/>
  </si>
  <si>
    <t>蒲倉配水場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</si>
  <si>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12"/>
  </si>
  <si>
    <t>東部ニュータウン配水場</t>
  </si>
  <si>
    <t>東部ニュータウン配水場</t>
    <rPh sb="0" eb="2">
      <t>トウブ</t>
    </rPh>
    <rPh sb="8" eb="10">
      <t>ハイスイ</t>
    </rPh>
    <rPh sb="10" eb="11">
      <t>ジョウ</t>
    </rPh>
    <phoneticPr fontId="12"/>
  </si>
  <si>
    <t>高倉配水場</t>
  </si>
  <si>
    <t>高倉配水場</t>
    <rPh sb="0" eb="2">
      <t>タカクラ</t>
    </rPh>
    <rPh sb="2" eb="4">
      <t>ハイスイ</t>
    </rPh>
    <rPh sb="4" eb="5">
      <t>ジョウ</t>
    </rPh>
    <phoneticPr fontId="12"/>
  </si>
  <si>
    <t>西部工業用水道浄水場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</si>
  <si>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12"/>
  </si>
  <si>
    <t>荒井浄水場</t>
    <rPh sb="0" eb="2">
      <t>アライ</t>
    </rPh>
    <rPh sb="2" eb="5">
      <t>ジョウスイジョウ</t>
    </rPh>
    <phoneticPr fontId="12"/>
  </si>
  <si>
    <t>多田野配水場</t>
  </si>
  <si>
    <t>多田野配水場</t>
    <rPh sb="0" eb="3">
      <t>タダノ</t>
    </rPh>
    <rPh sb="3" eb="5">
      <t>ハイスイ</t>
    </rPh>
    <rPh sb="5" eb="6">
      <t>ジョウ</t>
    </rPh>
    <phoneticPr fontId="12"/>
  </si>
  <si>
    <t>河内配水場</t>
  </si>
  <si>
    <t>河内配水場</t>
    <rPh sb="0" eb="2">
      <t>カワチ</t>
    </rPh>
    <rPh sb="2" eb="4">
      <t>ハイスイ</t>
    </rPh>
    <rPh sb="4" eb="5">
      <t>ジョウ</t>
    </rPh>
    <phoneticPr fontId="12"/>
  </si>
  <si>
    <t>本宮舘配水場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</si>
  <si>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12"/>
  </si>
  <si>
    <t>堀口浄水場</t>
    <rPh sb="0" eb="2">
      <t>ホリグチ</t>
    </rPh>
    <rPh sb="2" eb="5">
      <t>ジョウスイジョウ</t>
    </rPh>
    <phoneticPr fontId="12"/>
  </si>
  <si>
    <t>構造名</t>
  </si>
  <si>
    <t>階層_地上</t>
  </si>
  <si>
    <t>コード</t>
  </si>
  <si>
    <t>R2取得</t>
  </si>
  <si>
    <t>所管換</t>
  </si>
  <si>
    <t>20</t>
  </si>
  <si>
    <t>21</t>
  </si>
  <si>
    <t>22</t>
  </si>
  <si>
    <t>23</t>
  </si>
  <si>
    <t>31</t>
  </si>
  <si>
    <t>32</t>
  </si>
  <si>
    <t>20-2(3)</t>
  </si>
  <si>
    <t>構造</t>
  </si>
  <si>
    <t>トータルコスト（H28その他経費）
（円）</t>
  </si>
  <si>
    <t>87</t>
  </si>
  <si>
    <t>板橋中継ポンプ場</t>
  </si>
  <si>
    <r>
      <t>堀口浄水場沈砂池（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12"/>
  </si>
  <si>
    <r>
      <t>堀口浄水場減勢槽（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12"/>
  </si>
  <si>
    <t>町裏ちびっ子広場</t>
    <rPh sb="0" eb="1">
      <t>マチ</t>
    </rPh>
    <rPh sb="1" eb="2">
      <t>ウラ</t>
    </rPh>
    <phoneticPr fontId="5"/>
  </si>
  <si>
    <t>富久山町福原字町裏24-28</t>
    <rPh sb="0" eb="4">
      <t>フクヤママチ</t>
    </rPh>
    <rPh sb="4" eb="6">
      <t>フクハラ</t>
    </rPh>
    <rPh sb="6" eb="7">
      <t>アザ</t>
    </rPh>
    <rPh sb="7" eb="8">
      <t>マチ</t>
    </rPh>
    <rPh sb="8" eb="9">
      <t>ウラ</t>
    </rPh>
    <phoneticPr fontId="5"/>
  </si>
  <si>
    <t>017-002-3215</t>
  </si>
  <si>
    <t>W造</t>
    <phoneticPr fontId="12"/>
  </si>
  <si>
    <t>W造</t>
    <phoneticPr fontId="12"/>
  </si>
  <si>
    <t>S造・SL造
・W造</t>
    <phoneticPr fontId="12"/>
  </si>
  <si>
    <t>西長久保第3ちびっ子広場</t>
    <phoneticPr fontId="19"/>
  </si>
  <si>
    <t>安積町笹川字西長久保158-9</t>
    <phoneticPr fontId="19"/>
  </si>
  <si>
    <t>木村・小泉地区農業集落排水処理施設</t>
    <phoneticPr fontId="12"/>
  </si>
  <si>
    <t>待池台中継ポンプ場</t>
    <rPh sb="0" eb="1">
      <t>マ</t>
    </rPh>
    <rPh sb="1" eb="2">
      <t>イケ</t>
    </rPh>
    <rPh sb="2" eb="3">
      <t>ダイ</t>
    </rPh>
    <rPh sb="3" eb="5">
      <t>チュウケイ</t>
    </rPh>
    <rPh sb="8" eb="9">
      <t>ジョウ</t>
    </rPh>
    <phoneticPr fontId="12"/>
  </si>
  <si>
    <t>R4建物面積修正</t>
    <rPh sb="2" eb="4">
      <t>タテモノ</t>
    </rPh>
    <rPh sb="4" eb="6">
      <t>メンセキ</t>
    </rPh>
    <rPh sb="6" eb="8">
      <t>シュウセイ</t>
    </rPh>
    <phoneticPr fontId="12"/>
  </si>
  <si>
    <t>R4建物用途変更</t>
    <rPh sb="2" eb="4">
      <t>タテモノ</t>
    </rPh>
    <rPh sb="4" eb="6">
      <t>ヨウト</t>
    </rPh>
    <rPh sb="6" eb="8">
      <t>ヘンコウ</t>
    </rPh>
    <phoneticPr fontId="12"/>
  </si>
  <si>
    <t>R4土地面積修正</t>
    <rPh sb="2" eb="4">
      <t>トチ</t>
    </rPh>
    <rPh sb="4" eb="6">
      <t>メンセキ</t>
    </rPh>
    <rPh sb="6" eb="8">
      <t>シュウセイ</t>
    </rPh>
    <phoneticPr fontId="12"/>
  </si>
  <si>
    <t>上下水道局浄水課</t>
    <rPh sb="5" eb="8">
      <t>ジョウスイカ</t>
    </rPh>
    <phoneticPr fontId="12"/>
  </si>
  <si>
    <t>上下水道局浄水課</t>
    <rPh sb="0" eb="2">
      <t>ジョウゲ</t>
    </rPh>
    <rPh sb="2" eb="5">
      <t>スイドウキョク</t>
    </rPh>
    <rPh sb="5" eb="8">
      <t>ジョウスイカ</t>
    </rPh>
    <phoneticPr fontId="12"/>
  </si>
  <si>
    <t>旧西部工業用水道浄水場</t>
    <rPh sb="0" eb="1">
      <t>キュウ</t>
    </rPh>
    <rPh sb="1" eb="3">
      <t>セイブ</t>
    </rPh>
    <rPh sb="3" eb="6">
      <t>コウギョウヨウ</t>
    </rPh>
    <rPh sb="6" eb="8">
      <t>スイドウ</t>
    </rPh>
    <rPh sb="8" eb="11">
      <t>ジョウスイジョウ</t>
    </rPh>
    <phoneticPr fontId="22"/>
  </si>
  <si>
    <t>阿久津町字下田後66</t>
    <rPh sb="5" eb="6">
      <t>シモ</t>
    </rPh>
    <rPh sb="6" eb="7">
      <t>タ</t>
    </rPh>
    <rPh sb="7" eb="8">
      <t>ウシ</t>
    </rPh>
    <phoneticPr fontId="12"/>
  </si>
  <si>
    <t>西田町芹沢字下田52-1</t>
    <phoneticPr fontId="12"/>
  </si>
  <si>
    <t>R4建替</t>
    <rPh sb="2" eb="4">
      <t>タテカ</t>
    </rPh>
    <phoneticPr fontId="19"/>
  </si>
  <si>
    <t>R2建替による面積増　R3トイレ建替に伴う面積減 R4トイレ建替、床面積訂正による面積増</t>
    <rPh sb="2" eb="4">
      <t>タテカ</t>
    </rPh>
    <rPh sb="7" eb="9">
      <t>メンセキ</t>
    </rPh>
    <rPh sb="9" eb="10">
      <t>ゾウ</t>
    </rPh>
    <phoneticPr fontId="19"/>
  </si>
  <si>
    <t>下曲田公園</t>
    <rPh sb="0" eb="1">
      <t>シモ</t>
    </rPh>
    <rPh sb="1" eb="2">
      <t>マガ</t>
    </rPh>
    <rPh sb="2" eb="3">
      <t>タ</t>
    </rPh>
    <rPh sb="3" eb="5">
      <t>コウエン</t>
    </rPh>
    <phoneticPr fontId="1"/>
  </si>
  <si>
    <t>下双又公園</t>
    <rPh sb="0" eb="1">
      <t>シモ</t>
    </rPh>
    <rPh sb="1" eb="2">
      <t>フタ</t>
    </rPh>
    <rPh sb="2" eb="3">
      <t>マタ</t>
    </rPh>
    <rPh sb="3" eb="5">
      <t>コウエン</t>
    </rPh>
    <phoneticPr fontId="1"/>
  </si>
  <si>
    <t>細田公園</t>
    <rPh sb="0" eb="2">
      <t>ホソダ</t>
    </rPh>
    <rPh sb="2" eb="4">
      <t>コウエン</t>
    </rPh>
    <phoneticPr fontId="1"/>
  </si>
  <si>
    <t>富田東五丁目99</t>
    <rPh sb="0" eb="2">
      <t>トミタ</t>
    </rPh>
    <rPh sb="2" eb="3">
      <t>ヒガシ</t>
    </rPh>
    <rPh sb="3" eb="6">
      <t>ゴチョウメ</t>
    </rPh>
    <phoneticPr fontId="1"/>
  </si>
  <si>
    <t>富田東六丁目139</t>
    <rPh sb="0" eb="2">
      <t>トミタ</t>
    </rPh>
    <rPh sb="2" eb="3">
      <t>ヒガシ</t>
    </rPh>
    <rPh sb="3" eb="6">
      <t>ロクチョウメ</t>
    </rPh>
    <phoneticPr fontId="1"/>
  </si>
  <si>
    <t>富田東二丁目141</t>
    <rPh sb="0" eb="2">
      <t>トミタ</t>
    </rPh>
    <rPh sb="2" eb="3">
      <t>ヒガシ</t>
    </rPh>
    <rPh sb="3" eb="6">
      <t>ニチョウメ</t>
    </rPh>
    <phoneticPr fontId="1"/>
  </si>
  <si>
    <t>017-001-570</t>
  </si>
  <si>
    <t>017-001-575</t>
  </si>
  <si>
    <t>017-001-580</t>
  </si>
  <si>
    <t>017-001-585</t>
  </si>
  <si>
    <t>017-001-590</t>
  </si>
  <si>
    <t>017-001-595</t>
  </si>
  <si>
    <t>017-001-600</t>
  </si>
  <si>
    <t>017-001-605</t>
  </si>
  <si>
    <t>017-001-610</t>
  </si>
  <si>
    <t>017-001-615</t>
  </si>
  <si>
    <t>前北原公園</t>
  </si>
  <si>
    <t>017-001-620</t>
  </si>
  <si>
    <t>山根町第2ちびっ子広場</t>
    <rPh sb="0" eb="3">
      <t>ヤマネチョウ</t>
    </rPh>
    <rPh sb="3" eb="4">
      <t>ダイ</t>
    </rPh>
    <rPh sb="8" eb="11">
      <t>コヒロバ</t>
    </rPh>
    <phoneticPr fontId="8"/>
  </si>
  <si>
    <t>遠北公園</t>
    <rPh sb="0" eb="1">
      <t>オン</t>
    </rPh>
    <rPh sb="1" eb="2">
      <t>キタ</t>
    </rPh>
    <rPh sb="2" eb="4">
      <t>コウエン</t>
    </rPh>
    <phoneticPr fontId="1"/>
  </si>
  <si>
    <t>入ノ内公園</t>
    <rPh sb="0" eb="1">
      <t>ハイ</t>
    </rPh>
    <rPh sb="2" eb="3">
      <t>ウチ</t>
    </rPh>
    <rPh sb="3" eb="5">
      <t>コウエン</t>
    </rPh>
    <phoneticPr fontId="1"/>
  </si>
  <si>
    <t>東原二丁目170</t>
    <rPh sb="0" eb="2">
      <t>ヒガシハラ</t>
    </rPh>
    <rPh sb="2" eb="3">
      <t>ニ</t>
    </rPh>
    <rPh sb="3" eb="5">
      <t>チョウメ</t>
    </rPh>
    <phoneticPr fontId="1"/>
  </si>
  <si>
    <t>東原一丁目127</t>
    <rPh sb="0" eb="2">
      <t>ヒガシハラ</t>
    </rPh>
    <rPh sb="2" eb="3">
      <t>イッ</t>
    </rPh>
    <rPh sb="3" eb="5">
      <t>チョウメ</t>
    </rPh>
    <phoneticPr fontId="1"/>
  </si>
  <si>
    <t>東原一丁目145</t>
    <rPh sb="0" eb="2">
      <t>ヒガシハラ</t>
    </rPh>
    <rPh sb="2" eb="3">
      <t>イッ</t>
    </rPh>
    <rPh sb="3" eb="5">
      <t>チョウメ</t>
    </rPh>
    <phoneticPr fontId="1"/>
  </si>
  <si>
    <t>富田東中央公園</t>
    <rPh sb="0" eb="2">
      <t>トミタ</t>
    </rPh>
    <rPh sb="2" eb="3">
      <t>ヒガシ</t>
    </rPh>
    <rPh sb="3" eb="5">
      <t>チュウオウ</t>
    </rPh>
    <rPh sb="5" eb="7">
      <t>コウエン</t>
    </rPh>
    <phoneticPr fontId="1"/>
  </si>
  <si>
    <t>富田東四丁目85</t>
    <rPh sb="0" eb="2">
      <t>トミタ</t>
    </rPh>
    <rPh sb="2" eb="3">
      <t>ヒガシ</t>
    </rPh>
    <rPh sb="3" eb="6">
      <t>ヨンチョウメ</t>
    </rPh>
    <phoneticPr fontId="1"/>
  </si>
  <si>
    <t>向屋敷公園</t>
    <rPh sb="0" eb="1">
      <t>ムカイ</t>
    </rPh>
    <rPh sb="1" eb="3">
      <t>ヤシキ</t>
    </rPh>
    <rPh sb="3" eb="5">
      <t>コウエン</t>
    </rPh>
    <phoneticPr fontId="1"/>
  </si>
  <si>
    <t>三宝坦公園</t>
    <rPh sb="0" eb="2">
      <t>サンボウ</t>
    </rPh>
    <rPh sb="2" eb="3">
      <t>タン</t>
    </rPh>
    <rPh sb="3" eb="5">
      <t>コウエン</t>
    </rPh>
    <phoneticPr fontId="1"/>
  </si>
  <si>
    <t>追越公園</t>
    <rPh sb="0" eb="2">
      <t>オイコシ</t>
    </rPh>
    <rPh sb="2" eb="4">
      <t>コウエン</t>
    </rPh>
    <phoneticPr fontId="1"/>
  </si>
  <si>
    <t>四十坦公園</t>
    <rPh sb="0" eb="2">
      <t>シジュウ</t>
    </rPh>
    <rPh sb="2" eb="3">
      <t>タン</t>
    </rPh>
    <rPh sb="3" eb="5">
      <t>コウエン</t>
    </rPh>
    <phoneticPr fontId="1"/>
  </si>
  <si>
    <t>八山田西四丁目54</t>
    <rPh sb="0" eb="3">
      <t>ヤツヤマダ</t>
    </rPh>
    <rPh sb="3" eb="4">
      <t>ニシ</t>
    </rPh>
    <rPh sb="4" eb="7">
      <t>ヨンチョウメ</t>
    </rPh>
    <phoneticPr fontId="1"/>
  </si>
  <si>
    <t>八山田西五丁目284</t>
    <rPh sb="0" eb="3">
      <t>ヤツヤマダ</t>
    </rPh>
    <rPh sb="3" eb="4">
      <t>ニシ</t>
    </rPh>
    <rPh sb="4" eb="7">
      <t>ゴチョウメ</t>
    </rPh>
    <phoneticPr fontId="1"/>
  </si>
  <si>
    <t>八山田西三丁目385</t>
    <rPh sb="0" eb="3">
      <t>ヤツヤマダ</t>
    </rPh>
    <rPh sb="3" eb="4">
      <t>ニシ</t>
    </rPh>
    <rPh sb="4" eb="7">
      <t>サンチョウメ</t>
    </rPh>
    <phoneticPr fontId="1"/>
  </si>
  <si>
    <t>八山田西一丁目280</t>
    <rPh sb="0" eb="3">
      <t>ヤツヤマダ</t>
    </rPh>
    <rPh sb="3" eb="4">
      <t>ニシ</t>
    </rPh>
    <rPh sb="4" eb="7">
      <t>イッチョウメ</t>
    </rPh>
    <phoneticPr fontId="1"/>
  </si>
  <si>
    <t>山根町163番3</t>
    <phoneticPr fontId="19"/>
  </si>
  <si>
    <t>大笠松第２ちびっ子広場</t>
    <phoneticPr fontId="19"/>
  </si>
  <si>
    <t>片平町字大笠松2番3</t>
    <phoneticPr fontId="19"/>
  </si>
  <si>
    <t>富久山町福原字沼下46番9</t>
    <phoneticPr fontId="19"/>
  </si>
  <si>
    <t>沼下第4ちびっ子広場</t>
    <phoneticPr fontId="19"/>
  </si>
  <si>
    <r>
      <rPr>
        <sz val="7"/>
        <color rgb="FFFF0000"/>
        <rFont val="みんなの文字ゴTTh-R"/>
        <family val="3"/>
        <charset val="128"/>
      </rPr>
      <t>2022</t>
    </r>
    <r>
      <rPr>
        <sz val="7"/>
        <color theme="0"/>
        <rFont val="みんなの文字ゴTTh-R"/>
        <family val="3"/>
        <charset val="128"/>
      </rPr>
      <t>施設稼働率</t>
    </r>
    <rPh sb="4" eb="6">
      <t>シセツ</t>
    </rPh>
    <rPh sb="6" eb="8">
      <t>カドウ</t>
    </rPh>
    <rPh sb="8" eb="9">
      <t>リツ</t>
    </rPh>
    <phoneticPr fontId="19"/>
  </si>
  <si>
    <t>湖南町赤津字西岐8124-129</t>
    <phoneticPr fontId="12"/>
  </si>
  <si>
    <t>湖南町福良字字一本木前7491-4</t>
    <rPh sb="3" eb="5">
      <t>フクラ</t>
    </rPh>
    <phoneticPr fontId="12"/>
  </si>
  <si>
    <t>R4一部取り壊し</t>
    <rPh sb="2" eb="4">
      <t>イチブ</t>
    </rPh>
    <rPh sb="4" eb="5">
      <t>ト</t>
    </rPh>
    <rPh sb="6" eb="7">
      <t>コワ</t>
    </rPh>
    <phoneticPr fontId="19"/>
  </si>
  <si>
    <t>待池台配水場電気室棟</t>
    <rPh sb="0" eb="3">
      <t>マチイケダイ</t>
    </rPh>
    <rPh sb="3" eb="6">
      <t>ハイスイジョウ</t>
    </rPh>
    <rPh sb="6" eb="8">
      <t>デンキ</t>
    </rPh>
    <rPh sb="8" eb="9">
      <t>シツ</t>
    </rPh>
    <rPh sb="9" eb="10">
      <t>ムネ</t>
    </rPh>
    <phoneticPr fontId="12"/>
  </si>
  <si>
    <t>待池台二丁目53-4</t>
    <phoneticPr fontId="12"/>
  </si>
  <si>
    <t>〇</t>
    <phoneticPr fontId="12"/>
  </si>
  <si>
    <t>土地：上下水道局浄水課
施設：上下水道局水道施設課</t>
    <rPh sb="0" eb="2">
      <t>トチ</t>
    </rPh>
    <rPh sb="3" eb="8">
      <t>ジョウゲスイドウキョク</t>
    </rPh>
    <rPh sb="8" eb="11">
      <t>ジョウスイカ</t>
    </rPh>
    <rPh sb="12" eb="14">
      <t>シセツ</t>
    </rPh>
    <rPh sb="15" eb="17">
      <t>ジョウゲ</t>
    </rPh>
    <rPh sb="17" eb="20">
      <t>スイドウキョク</t>
    </rPh>
    <rPh sb="20" eb="22">
      <t>スイドウ</t>
    </rPh>
    <rPh sb="22" eb="25">
      <t>シセツカ</t>
    </rPh>
    <phoneticPr fontId="12"/>
  </si>
  <si>
    <t>R5追加</t>
    <rPh sb="2" eb="4">
      <t>ツイカ</t>
    </rPh>
    <phoneticPr fontId="12"/>
  </si>
  <si>
    <r>
      <rPr>
        <sz val="7"/>
        <color rgb="FFFF0000"/>
        <rFont val="みんなの文字ゴTTh-R"/>
        <family val="3"/>
        <charset val="128"/>
      </rPr>
      <t>2022</t>
    </r>
    <r>
      <rPr>
        <sz val="7"/>
        <color theme="0"/>
        <rFont val="みんなの文字ゴTTh-R"/>
        <family val="3"/>
        <charset val="128"/>
      </rPr>
      <t>ランニングコスト(円/㎡)</t>
    </r>
    <rPh sb="13" eb="14">
      <t>エン</t>
    </rPh>
    <phoneticPr fontId="19"/>
  </si>
  <si>
    <t>前北公園</t>
  </si>
  <si>
    <t>張股第2ちびっ子広場</t>
    <phoneticPr fontId="19"/>
  </si>
  <si>
    <t>針生ちびっ子広場</t>
  </si>
  <si>
    <t>017-002-3245</t>
  </si>
  <si>
    <t>大槻町字針生８番25　</t>
    <rPh sb="0" eb="3">
      <t>オオツキマチ</t>
    </rPh>
    <rPh sb="3" eb="4">
      <t>アザ</t>
    </rPh>
    <rPh sb="4" eb="6">
      <t>ハリュウ</t>
    </rPh>
    <rPh sb="7" eb="8">
      <t>バン</t>
    </rPh>
    <phoneticPr fontId="10"/>
  </si>
  <si>
    <t>017-001-625</t>
  </si>
  <si>
    <t>喜久田</t>
    <rPh sb="0" eb="3">
      <t>キクタ</t>
    </rPh>
    <phoneticPr fontId="6"/>
  </si>
  <si>
    <t>東原三丁目339</t>
    <rPh sb="0" eb="2">
      <t>ヒガシハラ</t>
    </rPh>
    <rPh sb="2" eb="3">
      <t>サン</t>
    </rPh>
    <rPh sb="3" eb="5">
      <t>チョウメ</t>
    </rPh>
    <phoneticPr fontId="13"/>
  </si>
  <si>
    <r>
      <rPr>
        <sz val="7"/>
        <color rgb="FFFF0000"/>
        <rFont val="みんなの文字ゴTTh-R"/>
        <family val="3"/>
        <charset val="128"/>
      </rPr>
      <t>2023</t>
    </r>
    <r>
      <rPr>
        <sz val="7"/>
        <color theme="0"/>
        <rFont val="みんなの文字ゴTTh-R"/>
        <family val="3"/>
        <charset val="128"/>
      </rPr>
      <t>施設稼働率</t>
    </r>
    <rPh sb="4" eb="6">
      <t>シセツ</t>
    </rPh>
    <rPh sb="6" eb="8">
      <t>カドウ</t>
    </rPh>
    <rPh sb="8" eb="9">
      <t>リツ</t>
    </rPh>
    <phoneticPr fontId="19"/>
  </si>
  <si>
    <r>
      <rPr>
        <sz val="7"/>
        <color rgb="FFFF0000"/>
        <rFont val="みんなの文字ゴTTh-R"/>
        <family val="3"/>
        <charset val="128"/>
      </rPr>
      <t>2023</t>
    </r>
    <r>
      <rPr>
        <sz val="7"/>
        <color theme="0"/>
        <rFont val="みんなの文字ゴTTh-R"/>
        <family val="3"/>
        <charset val="128"/>
      </rPr>
      <t>ランニングコスト(円)</t>
    </r>
    <rPh sb="13" eb="14">
      <t>エン</t>
    </rPh>
    <phoneticPr fontId="19"/>
  </si>
  <si>
    <r>
      <rPr>
        <sz val="7"/>
        <color rgb="FFFF0000"/>
        <rFont val="みんなの文字ゴTTh-R"/>
        <family val="3"/>
        <charset val="128"/>
      </rPr>
      <t>2023</t>
    </r>
    <r>
      <rPr>
        <sz val="7"/>
        <color theme="0"/>
        <rFont val="みんなの文字ゴTTh-R"/>
        <family val="3"/>
        <charset val="128"/>
      </rPr>
      <t>ランニングコスト(円/㎡)</t>
    </r>
    <rPh sb="13" eb="14">
      <t>エン</t>
    </rPh>
    <phoneticPr fontId="19"/>
  </si>
  <si>
    <r>
      <rPr>
        <sz val="7"/>
        <color rgb="FFFF0000"/>
        <rFont val="みんなの文字ゴTTh-R"/>
        <family val="3"/>
        <charset val="128"/>
      </rPr>
      <t>2023-2022</t>
    </r>
    <r>
      <rPr>
        <sz val="7"/>
        <color theme="0"/>
        <rFont val="みんなの文字ゴTTh-R"/>
        <family val="3"/>
        <charset val="128"/>
      </rPr>
      <t>ランニングコスト差額(円/㎡)</t>
    </r>
    <rPh sb="17" eb="19">
      <t>サガク</t>
    </rPh>
    <rPh sb="20" eb="21">
      <t>エン</t>
    </rPh>
    <phoneticPr fontId="19"/>
  </si>
  <si>
    <t>＜比較＞</t>
    <rPh sb="1" eb="3">
      <t>ヒカク</t>
    </rPh>
    <phoneticPr fontId="19"/>
  </si>
  <si>
    <t>017-002-616</t>
  </si>
  <si>
    <t>017-002-3225</t>
  </si>
  <si>
    <t>017-002-3190</t>
  </si>
  <si>
    <t>017-002-3220</t>
  </si>
  <si>
    <t>017-002-2373</t>
  </si>
  <si>
    <t>017-002-3235</t>
  </si>
  <si>
    <t>017-002-2491</t>
  </si>
  <si>
    <t>017-002-3195</t>
  </si>
  <si>
    <t>017-002-3200</t>
  </si>
  <si>
    <t>017-002-3185</t>
  </si>
  <si>
    <t>017-002-2837</t>
  </si>
  <si>
    <t>017-002-3210</t>
  </si>
  <si>
    <t>017-002-3205</t>
  </si>
  <si>
    <t>017-002-3240</t>
  </si>
  <si>
    <t>備考</t>
    <rPh sb="0" eb="2">
      <t>ビコウ</t>
    </rPh>
    <phoneticPr fontId="12"/>
  </si>
  <si>
    <r>
      <t>S</t>
    </r>
    <r>
      <rPr>
        <sz val="7"/>
        <rFont val="ＭＳ Ｐゴシック"/>
        <family val="3"/>
        <charset val="128"/>
      </rPr>
      <t>造・SL造</t>
    </r>
    <rPh sb="1" eb="2">
      <t>ゾウ</t>
    </rPh>
    <rPh sb="5" eb="6">
      <t>ゾウ</t>
    </rPh>
    <phoneticPr fontId="12"/>
  </si>
  <si>
    <r>
      <t>C</t>
    </r>
    <r>
      <rPr>
        <sz val="7"/>
        <rFont val="ＭＳ Ｐゴシック"/>
        <family val="3"/>
        <charset val="128"/>
      </rPr>
      <t>B造</t>
    </r>
    <rPh sb="2" eb="3">
      <t>ゾウ</t>
    </rPh>
    <phoneticPr fontId="12"/>
  </si>
  <si>
    <t>子育て給付課</t>
    <phoneticPr fontId="19"/>
  </si>
  <si>
    <t>有</t>
    <rPh sb="0" eb="1">
      <t>ア</t>
    </rPh>
    <phoneticPr fontId="19"/>
  </si>
  <si>
    <t>街区公園</t>
    <phoneticPr fontId="19"/>
  </si>
  <si>
    <t>W造</t>
    <phoneticPr fontId="19"/>
  </si>
  <si>
    <t>林業振興課</t>
    <phoneticPr fontId="19"/>
  </si>
  <si>
    <t>湖南東部簡易水道第１水源地</t>
    <rPh sb="8" eb="9">
      <t>ダイ</t>
    </rPh>
    <rPh sb="10" eb="12">
      <t>スイゲン</t>
    </rPh>
    <rPh sb="12" eb="13">
      <t>チ</t>
    </rPh>
    <phoneticPr fontId="11"/>
  </si>
  <si>
    <t>湖南町舟津字岩下2660</t>
    <phoneticPr fontId="12"/>
  </si>
  <si>
    <t>湖南西部簡易水道水源地</t>
    <rPh sb="0" eb="4">
      <t>コナンセイブ</t>
    </rPh>
    <rPh sb="4" eb="6">
      <t>カンイ</t>
    </rPh>
    <rPh sb="6" eb="8">
      <t>スイドウ</t>
    </rPh>
    <rPh sb="8" eb="10">
      <t>スイゲン</t>
    </rPh>
    <rPh sb="10" eb="11">
      <t>チ</t>
    </rPh>
    <phoneticPr fontId="2"/>
  </si>
  <si>
    <t>湖南西部簡易水道配水場</t>
    <rPh sb="0" eb="4">
      <t>コナンセイブ</t>
    </rPh>
    <rPh sb="4" eb="6">
      <t>カンイ</t>
    </rPh>
    <rPh sb="6" eb="8">
      <t>スイドウ</t>
    </rPh>
    <rPh sb="8" eb="10">
      <t>ハイスイ</t>
    </rPh>
    <rPh sb="10" eb="11">
      <t>ジョウ</t>
    </rPh>
    <phoneticPr fontId="2"/>
  </si>
  <si>
    <t>湖南西部簡易水道一本木増圧ポンプ場</t>
    <rPh sb="0" eb="2">
      <t>コナン</t>
    </rPh>
    <rPh sb="2" eb="4">
      <t>セイブ</t>
    </rPh>
    <rPh sb="4" eb="6">
      <t>カンイ</t>
    </rPh>
    <rPh sb="6" eb="8">
      <t>スイドウ</t>
    </rPh>
    <rPh sb="8" eb="11">
      <t>イッポンギ</t>
    </rPh>
    <rPh sb="11" eb="13">
      <t>ゾウアツ</t>
    </rPh>
    <rPh sb="16" eb="17">
      <t>ジョウ</t>
    </rPh>
    <phoneticPr fontId="2"/>
  </si>
  <si>
    <t>熱海中山簡易水道配水場</t>
    <rPh sb="8" eb="10">
      <t>ハイスイ</t>
    </rPh>
    <rPh sb="10" eb="11">
      <t>ジョウ</t>
    </rPh>
    <phoneticPr fontId="11"/>
  </si>
  <si>
    <t>柳橋浄水場</t>
    <rPh sb="0" eb="2">
      <t>ヤナギハシ</t>
    </rPh>
    <rPh sb="2" eb="5">
      <t>ジョウスイジョウ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</si>
</sst>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,##0.0_);[Red]\(#,##0.0\)"/>
    <numFmt numFmtId="178" formatCode="0_ "/>
    <numFmt numFmtId="179" formatCode="#,##0_ "/>
    <numFmt numFmtId="180" formatCode="#,##0.0_ "/>
    <numFmt numFmtId="181" formatCode="#,##0.0;[Red]\-#,##0.0"/>
    <numFmt numFmtId="182" formatCode="#,##0.00&quot;ha&quot;\ "/>
    <numFmt numFmtId="183" formatCode="#,##0.00_ "/>
    <numFmt numFmtId="185" formatCode="#,##0_);[Red]\(#,##0\)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6"/>
      <name val="ＭＳ 明朝"/>
      <family val="1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22"/>
      <name val="みんなの文字ゴTTh-R"/>
      <family val="3"/>
      <charset val="128"/>
    </font>
    <font>
      <sz val="12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6"/>
      <name val="みんなの文字ゴTTh-R"/>
      <family val="3"/>
      <charset val="128"/>
    </font>
    <font>
      <sz val="7"/>
      <name val="みんなの文字ゴTTh-R"/>
      <family val="3"/>
      <charset val="128"/>
    </font>
    <font>
      <b/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0"/>
      <name val="みんなの文字ゴTTh-R"/>
      <family val="3"/>
      <charset val="128"/>
    </font>
    <font>
      <b/>
      <sz val="7"/>
      <color theme="0"/>
      <name val="みんなの文字ゴTTh-R"/>
      <family val="3"/>
      <charset val="128"/>
    </font>
    <font>
      <sz val="9"/>
      <color theme="0"/>
      <name val="みんなの文字ゴTTh-R"/>
      <family val="3"/>
      <charset val="128"/>
    </font>
    <font>
      <sz val="7"/>
      <color theme="0"/>
      <name val="みんなの文字ゴTTh-R"/>
      <family val="3"/>
      <charset val="128"/>
    </font>
    <font>
      <sz val="11"/>
      <color rgb="FFFF000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7"/>
      <color rgb="FFFF0000"/>
      <name val="みんなの文字ゴTTh-R"/>
      <family val="3"/>
      <charset val="128"/>
    </font>
    <font>
      <b/>
      <sz val="6"/>
      <color theme="0"/>
      <name val="みんなの文字ゴTTh-R"/>
      <family val="3"/>
      <charset val="128"/>
    </font>
    <font>
      <sz val="9"/>
      <color rgb="FF0070C0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FF0000"/>
      <name val="みんなの文字ゴTTh-R"/>
      <family val="3"/>
      <charset val="128"/>
    </font>
    <font>
      <sz val="7"/>
      <color theme="1"/>
      <name val="みんなの文字ゴTTh-R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みんなの文字ゴTTp-R"/>
      <family val="2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  <font>
      <b/>
      <sz val="7"/>
      <color theme="1"/>
      <name val="みんなの文字ゴTTh-R"/>
      <family val="3"/>
      <charset val="128"/>
    </font>
    <font>
      <b/>
      <sz val="9"/>
      <color theme="1"/>
      <name val="みんなの文字ゴTTh-R"/>
      <family val="3"/>
      <charset val="128"/>
    </font>
    <font>
      <sz val="7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D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D0FF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0" borderId="0"/>
    <xf numFmtId="9" fontId="5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8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 shrinkToFit="1"/>
    </xf>
    <xf numFmtId="0" fontId="10" fillId="0" borderId="0" xfId="5" applyFont="1" applyAlignment="1">
      <alignment vertical="center" wrapText="1"/>
    </xf>
    <xf numFmtId="176" fontId="10" fillId="0" borderId="0" xfId="5" applyNumberFormat="1" applyFont="1" applyAlignment="1">
      <alignment horizontal="right" vertical="center"/>
    </xf>
    <xf numFmtId="177" fontId="10" fillId="0" borderId="0" xfId="5" applyNumberFormat="1" applyFont="1" applyAlignment="1">
      <alignment horizontal="right" vertical="center" shrinkToFit="1"/>
    </xf>
    <xf numFmtId="0" fontId="11" fillId="0" borderId="0" xfId="5" applyFont="1" applyAlignment="1">
      <alignment vertical="center" wrapText="1"/>
    </xf>
    <xf numFmtId="0" fontId="10" fillId="0" borderId="0" xfId="5" applyFont="1" applyFill="1" applyBorder="1">
      <alignment vertical="center"/>
    </xf>
    <xf numFmtId="0" fontId="10" fillId="0" borderId="0" xfId="5" applyNumberFormat="1" applyFont="1" applyFill="1" applyBorder="1">
      <alignment vertical="center"/>
    </xf>
    <xf numFmtId="0" fontId="11" fillId="0" borderId="0" xfId="5" applyFont="1" applyFill="1" applyBorder="1" applyAlignment="1">
      <alignment vertical="center" wrapText="1"/>
    </xf>
    <xf numFmtId="0" fontId="14" fillId="0" borderId="0" xfId="5" applyFont="1" applyFill="1" applyBorder="1" applyAlignment="1">
      <alignment horizontal="left" vertical="center" shrinkToFit="1"/>
    </xf>
    <xf numFmtId="0" fontId="10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left" wrapText="1"/>
    </xf>
    <xf numFmtId="0" fontId="10" fillId="0" borderId="0" xfId="5" applyFont="1" applyBorder="1">
      <alignment vertical="center"/>
    </xf>
    <xf numFmtId="0" fontId="14" fillId="0" borderId="0" xfId="5" applyFont="1" applyFill="1" applyBorder="1" applyAlignment="1">
      <alignment horizontal="left"/>
    </xf>
    <xf numFmtId="176" fontId="10" fillId="0" borderId="0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 vertical="center" shrinkToFit="1"/>
    </xf>
    <xf numFmtId="0" fontId="26" fillId="0" borderId="0" xfId="5" applyFont="1" applyFill="1" applyAlignment="1">
      <alignment vertical="center" wrapText="1"/>
    </xf>
    <xf numFmtId="0" fontId="10" fillId="0" borderId="0" xfId="5" applyFont="1">
      <alignment vertical="center"/>
    </xf>
    <xf numFmtId="0" fontId="17" fillId="0" borderId="1" xfId="5" applyFont="1" applyBorder="1" applyAlignment="1">
      <alignment vertical="center" shrinkToFit="1"/>
    </xf>
    <xf numFmtId="0" fontId="17" fillId="0" borderId="1" xfId="5" applyFont="1" applyFill="1" applyBorder="1" applyAlignment="1">
      <alignment vertical="center" wrapText="1"/>
    </xf>
    <xf numFmtId="177" fontId="17" fillId="0" borderId="1" xfId="5" applyNumberFormat="1" applyFont="1" applyFill="1" applyBorder="1" applyAlignment="1">
      <alignment horizontal="right" vertical="center" shrinkToFit="1"/>
    </xf>
    <xf numFmtId="0" fontId="17" fillId="0" borderId="1" xfId="5" applyFont="1" applyBorder="1" applyAlignment="1">
      <alignment horizontal="center" vertical="center"/>
    </xf>
    <xf numFmtId="179" fontId="17" fillId="0" borderId="1" xfId="5" applyNumberFormat="1" applyFont="1" applyBorder="1" applyAlignment="1">
      <alignment vertical="center" shrinkToFit="1"/>
    </xf>
    <xf numFmtId="0" fontId="10" fillId="0" borderId="0" xfId="5" applyFont="1" applyAlignment="1">
      <alignment horizontal="center" vertical="center"/>
    </xf>
    <xf numFmtId="0" fontId="10" fillId="0" borderId="0" xfId="5" applyNumberFormat="1" applyFont="1">
      <alignment vertical="center"/>
    </xf>
    <xf numFmtId="0" fontId="26" fillId="2" borderId="0" xfId="5" applyFont="1" applyFill="1" applyAlignment="1">
      <alignment vertical="center" wrapText="1"/>
    </xf>
    <xf numFmtId="179" fontId="17" fillId="3" borderId="1" xfId="5" applyNumberFormat="1" applyFont="1" applyFill="1" applyBorder="1" applyAlignment="1">
      <alignment vertical="center" shrinkToFit="1"/>
    </xf>
    <xf numFmtId="181" fontId="10" fillId="0" borderId="0" xfId="5" applyNumberFormat="1" applyFont="1">
      <alignment vertical="center"/>
    </xf>
    <xf numFmtId="0" fontId="16" fillId="0" borderId="0" xfId="5" applyFont="1" applyBorder="1" applyAlignment="1">
      <alignment vertical="center" wrapText="1"/>
    </xf>
    <xf numFmtId="176" fontId="27" fillId="2" borderId="1" xfId="5" applyNumberFormat="1" applyFont="1" applyFill="1" applyBorder="1" applyAlignment="1">
      <alignment horizontal="center" vertical="center" wrapText="1"/>
    </xf>
    <xf numFmtId="0" fontId="17" fillId="0" borderId="0" xfId="5" applyFont="1" applyBorder="1" applyAlignment="1"/>
    <xf numFmtId="0" fontId="10" fillId="0" borderId="1" xfId="5" applyFont="1" applyBorder="1">
      <alignment vertical="center"/>
    </xf>
    <xf numFmtId="0" fontId="17" fillId="0" borderId="0" xfId="5" applyFont="1" applyBorder="1" applyAlignment="1">
      <alignment wrapText="1"/>
    </xf>
    <xf numFmtId="0" fontId="31" fillId="0" borderId="0" xfId="0" applyFont="1">
      <alignment vertical="center"/>
    </xf>
    <xf numFmtId="185" fontId="17" fillId="0" borderId="1" xfId="3" applyNumberFormat="1" applyFont="1" applyBorder="1">
      <alignment vertical="center"/>
    </xf>
    <xf numFmtId="0" fontId="17" fillId="0" borderId="1" xfId="5" applyFont="1" applyBorder="1">
      <alignment vertical="center"/>
    </xf>
    <xf numFmtId="179" fontId="17" fillId="0" borderId="1" xfId="5" applyNumberFormat="1" applyFont="1" applyFill="1" applyBorder="1" applyAlignment="1">
      <alignment vertical="center" shrinkToFit="1"/>
    </xf>
    <xf numFmtId="0" fontId="28" fillId="0" borderId="0" xfId="5" applyFont="1">
      <alignment vertical="center"/>
    </xf>
    <xf numFmtId="0" fontId="27" fillId="2" borderId="1" xfId="5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/>
    </xf>
    <xf numFmtId="177" fontId="27" fillId="2" borderId="1" xfId="5" applyNumberFormat="1" applyFont="1" applyFill="1" applyBorder="1" applyAlignment="1">
      <alignment horizontal="center" vertical="center" wrapText="1"/>
    </xf>
    <xf numFmtId="176" fontId="33" fillId="2" borderId="1" xfId="5" applyNumberFormat="1" applyFont="1" applyFill="1" applyBorder="1" applyAlignment="1">
      <alignment horizontal="center" vertical="center" textRotation="255" wrapText="1"/>
    </xf>
    <xf numFmtId="0" fontId="27" fillId="2" borderId="1" xfId="5" applyNumberFormat="1" applyFont="1" applyFill="1" applyBorder="1" applyAlignment="1">
      <alignment horizontal="center" vertical="center" wrapText="1"/>
    </xf>
    <xf numFmtId="0" fontId="29" fillId="2" borderId="1" xfId="5" applyFont="1" applyFill="1" applyBorder="1" applyAlignment="1">
      <alignment horizontal="center" vertical="center" wrapText="1"/>
    </xf>
    <xf numFmtId="0" fontId="27" fillId="2" borderId="5" xfId="5" applyFont="1" applyFill="1" applyBorder="1" applyAlignment="1">
      <alignment horizontal="center" vertical="center" wrapText="1"/>
    </xf>
    <xf numFmtId="0" fontId="31" fillId="3" borderId="0" xfId="0" applyFont="1" applyFill="1">
      <alignment vertical="center"/>
    </xf>
    <xf numFmtId="0" fontId="34" fillId="0" borderId="0" xfId="5" applyFont="1">
      <alignment vertical="center"/>
    </xf>
    <xf numFmtId="0" fontId="41" fillId="0" borderId="0" xfId="5" applyFont="1" applyFill="1" applyBorder="1">
      <alignment vertical="center"/>
    </xf>
    <xf numFmtId="0" fontId="38" fillId="0" borderId="0" xfId="5" applyFont="1" applyBorder="1">
      <alignment vertical="center"/>
    </xf>
    <xf numFmtId="0" fontId="41" fillId="0" borderId="0" xfId="5" applyFont="1" applyBorder="1">
      <alignment vertical="center"/>
    </xf>
    <xf numFmtId="0" fontId="42" fillId="0" borderId="0" xfId="5" applyFont="1" applyFill="1" applyBorder="1" applyAlignment="1">
      <alignment vertical="center" wrapText="1"/>
    </xf>
    <xf numFmtId="0" fontId="44" fillId="2" borderId="0" xfId="5" applyFont="1" applyFill="1" applyAlignment="1">
      <alignment vertical="center" wrapText="1"/>
    </xf>
    <xf numFmtId="0" fontId="38" fillId="0" borderId="0" xfId="5" applyFont="1">
      <alignment vertical="center"/>
    </xf>
    <xf numFmtId="0" fontId="41" fillId="0" borderId="0" xfId="5" applyFont="1">
      <alignment vertical="center"/>
    </xf>
    <xf numFmtId="0" fontId="42" fillId="0" borderId="0" xfId="5" applyFont="1" applyAlignment="1">
      <alignment vertical="center" wrapText="1"/>
    </xf>
    <xf numFmtId="0" fontId="17" fillId="0" borderId="1" xfId="5" applyFont="1" applyBorder="1" applyAlignment="1">
      <alignment vertical="center" wrapText="1"/>
    </xf>
    <xf numFmtId="177" fontId="17" fillId="0" borderId="1" xfId="5" applyNumberFormat="1" applyFont="1" applyBorder="1" applyAlignment="1">
      <alignment horizontal="right" vertical="center" shrinkToFit="1"/>
    </xf>
    <xf numFmtId="0" fontId="17" fillId="0" borderId="1" xfId="5" applyNumberFormat="1" applyFont="1" applyFill="1" applyBorder="1" applyAlignment="1">
      <alignment vertical="center" wrapText="1"/>
    </xf>
    <xf numFmtId="177" fontId="17" fillId="0" borderId="1" xfId="5" applyNumberFormat="1" applyFont="1" applyFill="1" applyBorder="1" applyAlignment="1">
      <alignment horizontal="center" vertical="center" shrinkToFit="1"/>
    </xf>
    <xf numFmtId="0" fontId="17" fillId="0" borderId="1" xfId="5" applyFont="1" applyFill="1" applyBorder="1" applyAlignment="1">
      <alignment horizontal="center" vertical="center"/>
    </xf>
    <xf numFmtId="0" fontId="37" fillId="0" borderId="0" xfId="5" applyFont="1">
      <alignment vertical="center"/>
    </xf>
    <xf numFmtId="0" fontId="29" fillId="2" borderId="5" xfId="5" applyFont="1" applyFill="1" applyBorder="1" applyAlignment="1">
      <alignment horizontal="center" vertical="center" wrapText="1"/>
    </xf>
    <xf numFmtId="0" fontId="17" fillId="0" borderId="5" xfId="5" applyFont="1" applyFill="1" applyBorder="1" applyAlignment="1">
      <alignment vertical="center" wrapText="1"/>
    </xf>
    <xf numFmtId="0" fontId="29" fillId="2" borderId="2" xfId="5" applyFont="1" applyFill="1" applyBorder="1" applyAlignment="1">
      <alignment horizontal="center" vertical="center" wrapText="1"/>
    </xf>
    <xf numFmtId="0" fontId="29" fillId="2" borderId="6" xfId="5" applyFont="1" applyFill="1" applyBorder="1" applyAlignment="1">
      <alignment horizontal="center" vertical="center" wrapText="1"/>
    </xf>
    <xf numFmtId="0" fontId="29" fillId="2" borderId="7" xfId="5" applyFont="1" applyFill="1" applyBorder="1" applyAlignment="1">
      <alignment horizontal="center" vertical="center" wrapText="1"/>
    </xf>
    <xf numFmtId="179" fontId="17" fillId="0" borderId="5" xfId="5" applyNumberFormat="1" applyFont="1" applyBorder="1">
      <alignment vertical="center"/>
    </xf>
    <xf numFmtId="10" fontId="29" fillId="2" borderId="2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Border="1">
      <alignment vertical="center"/>
    </xf>
    <xf numFmtId="10" fontId="29" fillId="2" borderId="13" xfId="1" applyNumberFormat="1" applyFont="1" applyFill="1" applyBorder="1" applyAlignment="1">
      <alignment horizontal="center" vertical="center" wrapText="1"/>
    </xf>
    <xf numFmtId="10" fontId="17" fillId="0" borderId="14" xfId="1" applyNumberFormat="1" applyFont="1" applyBorder="1">
      <alignment vertical="center"/>
    </xf>
    <xf numFmtId="10" fontId="17" fillId="0" borderId="12" xfId="1" applyNumberFormat="1" applyFont="1" applyBorder="1">
      <alignment vertical="center"/>
    </xf>
    <xf numFmtId="185" fontId="17" fillId="0" borderId="2" xfId="3" applyNumberFormat="1" applyFont="1" applyBorder="1">
      <alignment vertical="center"/>
    </xf>
    <xf numFmtId="185" fontId="17" fillId="0" borderId="8" xfId="3" applyNumberFormat="1" applyFont="1" applyBorder="1">
      <alignment vertical="center"/>
    </xf>
    <xf numFmtId="185" fontId="17" fillId="0" borderId="9" xfId="3" applyNumberFormat="1" applyFont="1" applyBorder="1">
      <alignment vertical="center"/>
    </xf>
    <xf numFmtId="185" fontId="17" fillId="0" borderId="10" xfId="3" applyNumberFormat="1" applyFont="1" applyBorder="1">
      <alignment vertical="center"/>
    </xf>
    <xf numFmtId="185" fontId="17" fillId="0" borderId="11" xfId="3" applyNumberFormat="1" applyFont="1" applyBorder="1">
      <alignment vertical="center"/>
    </xf>
    <xf numFmtId="0" fontId="18" fillId="2" borderId="1" xfId="5" applyFont="1" applyFill="1" applyBorder="1" applyAlignment="1">
      <alignment horizontal="center" vertical="center" wrapText="1"/>
    </xf>
    <xf numFmtId="0" fontId="18" fillId="6" borderId="1" xfId="5" applyFont="1" applyFill="1" applyBorder="1" applyAlignment="1">
      <alignment vertical="center" wrapText="1" shrinkToFit="1"/>
    </xf>
    <xf numFmtId="178" fontId="17" fillId="0" borderId="1" xfId="5" applyNumberFormat="1" applyFont="1" applyBorder="1" applyAlignment="1">
      <alignment horizontal="right" vertical="center"/>
    </xf>
    <xf numFmtId="177" fontId="17" fillId="0" borderId="1" xfId="5" applyNumberFormat="1" applyFont="1" applyBorder="1" applyAlignment="1">
      <alignment horizontal="center" vertical="center" shrinkToFit="1"/>
    </xf>
    <xf numFmtId="176" fontId="17" fillId="0" borderId="1" xfId="5" applyNumberFormat="1" applyFont="1" applyBorder="1" applyAlignment="1">
      <alignment horizontal="right" vertical="center" shrinkToFit="1"/>
    </xf>
    <xf numFmtId="181" fontId="17" fillId="0" borderId="1" xfId="3" applyNumberFormat="1" applyFont="1" applyBorder="1">
      <alignment vertical="center"/>
    </xf>
    <xf numFmtId="0" fontId="11" fillId="0" borderId="1" xfId="5" applyFont="1" applyBorder="1">
      <alignment vertical="center"/>
    </xf>
    <xf numFmtId="177" fontId="17" fillId="0" borderId="1" xfId="5" applyNumberFormat="1" applyFont="1" applyBorder="1" applyAlignment="1">
      <alignment horizontal="right" vertical="center" wrapText="1"/>
    </xf>
    <xf numFmtId="181" fontId="17" fillId="0" borderId="1" xfId="3" applyNumberFormat="1" applyFont="1" applyBorder="1" applyAlignment="1">
      <alignment horizontal="right" vertical="center" wrapText="1"/>
    </xf>
    <xf numFmtId="181" fontId="17" fillId="0" borderId="1" xfId="3" applyNumberFormat="1" applyFont="1" applyFill="1" applyBorder="1">
      <alignment vertical="center"/>
    </xf>
    <xf numFmtId="178" fontId="17" fillId="0" borderId="1" xfId="5" applyNumberFormat="1" applyFont="1" applyFill="1" applyBorder="1" applyAlignment="1">
      <alignment horizontal="right" vertical="center"/>
    </xf>
    <xf numFmtId="176" fontId="17" fillId="0" borderId="1" xfId="5" applyNumberFormat="1" applyFont="1" applyFill="1" applyBorder="1" applyAlignment="1">
      <alignment horizontal="right" vertical="center" shrinkToFit="1"/>
    </xf>
    <xf numFmtId="0" fontId="18" fillId="7" borderId="1" xfId="5" applyFont="1" applyFill="1" applyBorder="1" applyAlignment="1">
      <alignment vertical="center" wrapText="1" shrinkToFit="1"/>
    </xf>
    <xf numFmtId="0" fontId="18" fillId="8" borderId="1" xfId="5" applyFont="1" applyFill="1" applyBorder="1" applyAlignment="1">
      <alignment vertical="center" wrapText="1" shrinkToFit="1"/>
    </xf>
    <xf numFmtId="0" fontId="18" fillId="4" borderId="1" xfId="5" applyFont="1" applyFill="1" applyBorder="1" applyAlignment="1">
      <alignment vertical="center" wrapText="1"/>
    </xf>
    <xf numFmtId="178" fontId="17" fillId="0" borderId="1" xfId="5" applyNumberFormat="1" applyFont="1" applyFill="1" applyBorder="1" applyAlignment="1">
      <alignment vertical="center"/>
    </xf>
    <xf numFmtId="178" fontId="17" fillId="0" borderId="1" xfId="5" applyNumberFormat="1" applyFont="1" applyFill="1" applyBorder="1" applyAlignment="1">
      <alignment vertical="center" shrinkToFit="1"/>
    </xf>
    <xf numFmtId="177" fontId="17" fillId="0" borderId="1" xfId="5" applyNumberFormat="1" applyFont="1" applyFill="1" applyBorder="1" applyAlignment="1">
      <alignment vertical="center" shrinkToFit="1"/>
    </xf>
    <xf numFmtId="176" fontId="17" fillId="0" borderId="1" xfId="5" applyNumberFormat="1" applyFont="1" applyFill="1" applyBorder="1" applyAlignment="1">
      <alignment vertical="center"/>
    </xf>
    <xf numFmtId="10" fontId="17" fillId="0" borderId="1" xfId="5" applyNumberFormat="1" applyFont="1" applyFill="1" applyBorder="1" applyAlignment="1">
      <alignment horizontal="center" vertical="center" shrinkToFit="1"/>
    </xf>
    <xf numFmtId="181" fontId="17" fillId="0" borderId="1" xfId="4" applyNumberFormat="1" applyFont="1" applyFill="1" applyBorder="1" applyAlignment="1">
      <alignment vertical="center" shrinkToFit="1"/>
    </xf>
    <xf numFmtId="180" fontId="17" fillId="0" borderId="1" xfId="5" applyNumberFormat="1" applyFont="1" applyFill="1" applyBorder="1" applyAlignment="1">
      <alignment vertical="center" wrapText="1"/>
    </xf>
    <xf numFmtId="0" fontId="17" fillId="0" borderId="1" xfId="5" applyNumberFormat="1" applyFont="1" applyFill="1" applyBorder="1" applyAlignment="1">
      <alignment horizontal="center" vertical="center"/>
    </xf>
    <xf numFmtId="182" fontId="17" fillId="0" borderId="1" xfId="5" applyNumberFormat="1" applyFont="1" applyFill="1" applyBorder="1" applyAlignment="1">
      <alignment vertical="center" wrapText="1"/>
    </xf>
    <xf numFmtId="178" fontId="17" fillId="0" borderId="1" xfId="5" applyNumberFormat="1" applyFont="1" applyBorder="1" applyAlignment="1">
      <alignment vertical="center" shrinkToFit="1"/>
    </xf>
    <xf numFmtId="178" fontId="17" fillId="0" borderId="1" xfId="5" applyNumberFormat="1" applyFont="1" applyBorder="1" applyAlignment="1">
      <alignment vertical="center"/>
    </xf>
    <xf numFmtId="177" fontId="17" fillId="0" borderId="1" xfId="5" applyNumberFormat="1" applyFont="1" applyBorder="1" applyAlignment="1">
      <alignment vertical="center" shrinkToFit="1"/>
    </xf>
    <xf numFmtId="182" fontId="17" fillId="0" borderId="1" xfId="5" applyNumberFormat="1" applyFont="1" applyBorder="1" applyAlignment="1">
      <alignment horizontal="center" vertical="center" shrinkToFit="1"/>
    </xf>
    <xf numFmtId="176" fontId="17" fillId="0" borderId="1" xfId="5" applyNumberFormat="1" applyFont="1" applyBorder="1" applyAlignment="1">
      <alignment vertical="center"/>
    </xf>
    <xf numFmtId="0" fontId="17" fillId="0" borderId="1" xfId="5" applyNumberFormat="1" applyFont="1" applyBorder="1" applyAlignment="1">
      <alignment horizontal="center" vertical="center"/>
    </xf>
    <xf numFmtId="10" fontId="17" fillId="0" borderId="1" xfId="5" applyNumberFormat="1" applyFont="1" applyBorder="1" applyAlignment="1">
      <alignment horizontal="center" vertical="center" shrinkToFit="1"/>
    </xf>
    <xf numFmtId="181" fontId="17" fillId="0" borderId="1" xfId="4" applyNumberFormat="1" applyFont="1" applyBorder="1" applyAlignment="1">
      <alignment vertical="center"/>
    </xf>
    <xf numFmtId="180" fontId="17" fillId="0" borderId="1" xfId="5" applyNumberFormat="1" applyFont="1" applyBorder="1" applyAlignment="1">
      <alignment vertical="center" wrapText="1"/>
    </xf>
    <xf numFmtId="10" fontId="17" fillId="0" borderId="1" xfId="5" applyNumberFormat="1" applyFont="1" applyBorder="1" applyAlignment="1">
      <alignment vertical="center" shrinkToFit="1"/>
    </xf>
    <xf numFmtId="0" fontId="17" fillId="0" borderId="1" xfId="5" applyNumberFormat="1" applyFont="1" applyBorder="1" applyAlignment="1">
      <alignment vertical="center" wrapText="1"/>
    </xf>
    <xf numFmtId="178" fontId="17" fillId="0" borderId="1" xfId="5" applyNumberFormat="1" applyFont="1" applyBorder="1" applyAlignment="1">
      <alignment horizontal="center" vertical="center" wrapText="1" shrinkToFit="1"/>
    </xf>
    <xf numFmtId="178" fontId="17" fillId="0" borderId="1" xfId="5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17" fillId="5" borderId="1" xfId="5" applyFont="1" applyFill="1" applyBorder="1" applyAlignment="1">
      <alignment horizontal="center" vertical="center"/>
    </xf>
    <xf numFmtId="10" fontId="17" fillId="5" borderId="1" xfId="5" applyNumberFormat="1" applyFont="1" applyFill="1" applyBorder="1" applyAlignment="1">
      <alignment vertical="center" shrinkToFit="1"/>
    </xf>
    <xf numFmtId="178" fontId="17" fillId="0" borderId="1" xfId="5" applyNumberFormat="1" applyFont="1" applyBorder="1" applyAlignment="1">
      <alignment vertical="center" wrapText="1"/>
    </xf>
    <xf numFmtId="181" fontId="17" fillId="0" borderId="1" xfId="4" applyNumberFormat="1" applyFont="1" applyFill="1" applyBorder="1" applyAlignment="1">
      <alignment vertical="center"/>
    </xf>
    <xf numFmtId="10" fontId="17" fillId="0" borderId="1" xfId="5" applyNumberFormat="1" applyFont="1" applyFill="1" applyBorder="1" applyAlignment="1">
      <alignment vertical="center" shrinkToFit="1"/>
    </xf>
    <xf numFmtId="181" fontId="17" fillId="0" borderId="4" xfId="3" applyNumberFormat="1" applyFont="1" applyBorder="1" applyAlignment="1">
      <alignment horizontal="right" vertical="center"/>
    </xf>
    <xf numFmtId="183" fontId="10" fillId="0" borderId="0" xfId="5" applyNumberFormat="1" applyFont="1" applyAlignment="1">
      <alignment horizontal="center" vertical="center"/>
    </xf>
    <xf numFmtId="181" fontId="17" fillId="0" borderId="3" xfId="3" applyNumberFormat="1" applyFont="1" applyBorder="1" applyAlignment="1">
      <alignment horizontal="right" vertical="center"/>
    </xf>
    <xf numFmtId="181" fontId="17" fillId="0" borderId="4" xfId="3" applyNumberFormat="1" applyFont="1" applyBorder="1" applyAlignment="1">
      <alignment horizontal="right" vertical="center"/>
    </xf>
    <xf numFmtId="0" fontId="43" fillId="2" borderId="1" xfId="5" applyFont="1" applyFill="1" applyBorder="1" applyAlignment="1">
      <alignment horizontal="center" vertical="center" wrapText="1"/>
    </xf>
  </cellXfs>
  <cellStyles count="35">
    <cellStyle name="パーセント" xfId="1" builtinId="5"/>
    <cellStyle name="パーセント 2" xfId="2" xr:uid="{00000000-0005-0000-0000-000001000000}"/>
    <cellStyle name="パーセント 2 2" xfId="9" xr:uid="{00000000-0005-0000-0000-000002000000}"/>
    <cellStyle name="パーセント 2 2 2" xfId="16" xr:uid="{00000000-0005-0000-0000-000003000000}"/>
    <cellStyle name="パーセント 2 3" xfId="11" xr:uid="{00000000-0005-0000-0000-000004000000}"/>
    <cellStyle name="パーセント 3" xfId="7" xr:uid="{00000000-0005-0000-0000-000005000000}"/>
    <cellStyle name="パーセント 3 2" xfId="17" xr:uid="{00000000-0005-0000-0000-000006000000}"/>
    <cellStyle name="桁区切り" xfId="3" builtinId="6"/>
    <cellStyle name="桁区切り 2" xfId="13" xr:uid="{00000000-0005-0000-0000-000008000000}"/>
    <cellStyle name="桁区切り 2 2" xfId="4" xr:uid="{00000000-0005-0000-0000-000009000000}"/>
    <cellStyle name="桁区切り 3" xfId="19" xr:uid="{00000000-0005-0000-0000-00000A000000}"/>
    <cellStyle name="桁区切り 3 2" xfId="26" xr:uid="{00000000-0005-0000-0000-00000B000000}"/>
    <cellStyle name="桁区切り 4" xfId="27" xr:uid="{00000000-0005-0000-0000-00000C000000}"/>
    <cellStyle name="桁区切り 5" xfId="10" xr:uid="{00000000-0005-0000-0000-00000D000000}"/>
    <cellStyle name="標準" xfId="0" builtinId="0"/>
    <cellStyle name="標準 2" xfId="5" xr:uid="{00000000-0005-0000-0000-00000F000000}"/>
    <cellStyle name="標準 2 2" xfId="12" xr:uid="{00000000-0005-0000-0000-000010000000}"/>
    <cellStyle name="標準 2 2 2" xfId="20" xr:uid="{00000000-0005-0000-0000-000011000000}"/>
    <cellStyle name="標準 2 3" xfId="34" xr:uid="{00000000-0005-0000-0000-000012000000}"/>
    <cellStyle name="標準 3" xfId="14" xr:uid="{00000000-0005-0000-0000-000013000000}"/>
    <cellStyle name="標準 3 2" xfId="21" xr:uid="{00000000-0005-0000-0000-000014000000}"/>
    <cellStyle name="標準 3 2 10" xfId="23" xr:uid="{00000000-0005-0000-0000-000015000000}"/>
    <cellStyle name="標準 3 2 2" xfId="22" xr:uid="{00000000-0005-0000-0000-000016000000}"/>
    <cellStyle name="標準 3 2 2 2" xfId="28" xr:uid="{00000000-0005-0000-0000-000017000000}"/>
    <cellStyle name="標準 3 2 2 3" xfId="25" xr:uid="{00000000-0005-0000-0000-000018000000}"/>
    <cellStyle name="標準 3 2 2 4" xfId="29" xr:uid="{00000000-0005-0000-0000-000019000000}"/>
    <cellStyle name="標準 3 2 2 5" xfId="31" xr:uid="{00000000-0005-0000-0000-00001A000000}"/>
    <cellStyle name="標準 3 2 2 7" xfId="24" xr:uid="{00000000-0005-0000-0000-00001B000000}"/>
    <cellStyle name="標準 3 2 2 8" xfId="33" xr:uid="{00000000-0005-0000-0000-00001C000000}"/>
    <cellStyle name="標準 3 3" xfId="30" xr:uid="{00000000-0005-0000-0000-00001D000000}"/>
    <cellStyle name="標準 4" xfId="15" xr:uid="{00000000-0005-0000-0000-00001E000000}"/>
    <cellStyle name="標準 4 2" xfId="8" xr:uid="{00000000-0005-0000-0000-00001F000000}"/>
    <cellStyle name="標準 5" xfId="18" xr:uid="{00000000-0005-0000-0000-000020000000}"/>
    <cellStyle name="標準 5 2" xfId="32" xr:uid="{00000000-0005-0000-0000-000021000000}"/>
    <cellStyle name="標準 6" xfId="6" xr:uid="{00000000-0005-0000-0000-000022000000}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70C0"/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103213</xdr:colOff>
      <xdr:row>1</xdr:row>
      <xdr:rowOff>190499</xdr:rowOff>
    </xdr:from>
    <xdr:to>
      <xdr:col>17</xdr:col>
      <xdr:colOff>7327</xdr:colOff>
      <xdr:row>3</xdr:row>
      <xdr:rowOff>124556</xdr:rowOff>
    </xdr:to>
    <xdr:sp macro="" textlink="">
      <xdr:nvSpPr>
        <xdr:cNvPr id="2" name="注釈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6113" y="1085849"/>
          <a:ext cx="6724014" cy="58175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（注１）土地面積は供用面積（親水広場を除く）を記載。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　　　　市有地以外の土地を含む場合があり、また一部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ha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から㎡換算のため概略値となる場合がある。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（注２）ランニングコストは建物がある施設のみ記載。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163742</xdr:colOff>
      <xdr:row>1</xdr:row>
      <xdr:rowOff>7327</xdr:rowOff>
    </xdr:from>
    <xdr:to>
      <xdr:col>14</xdr:col>
      <xdr:colOff>14655</xdr:colOff>
      <xdr:row>1</xdr:row>
      <xdr:rowOff>424961</xdr:rowOff>
    </xdr:to>
    <xdr:sp macro="" textlink="">
      <xdr:nvSpPr>
        <xdr:cNvPr id="2" name="注釈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63842" y="1007452"/>
          <a:ext cx="5985013" cy="41763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(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注</a:t>
          </a:r>
          <a:r>
            <a:rPr kumimoji="1" lang="en-US" altLang="ja-JP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1)</a:t>
          </a:r>
          <a:r>
            <a:rPr kumimoji="1" lang="ja-JP" altLang="en-US" sz="700">
              <a:solidFill>
                <a:schemeClr val="tx1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建物がある施設のみ記載</a:t>
          </a:r>
          <a:endParaRPr kumimoji="1" lang="en-US" altLang="ja-JP" sz="700">
            <a:solidFill>
              <a:schemeClr val="tx1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９"/>
      <sheetName val="ひな形"/>
      <sheetName val="記入例"/>
      <sheetName val="選択肢D"/>
      <sheetName val="点検結果提出状況D"/>
      <sheetName val="工事種類D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 t="str">
            <v>○</v>
          </cell>
          <cell r="AO36" t="str">
            <v>○</v>
          </cell>
          <cell r="AP36" t="str">
            <v>○</v>
          </cell>
          <cell r="AR36" t="str">
            <v>○</v>
          </cell>
          <cell r="AS36" t="str">
            <v>○</v>
          </cell>
          <cell r="AT36" t="str">
            <v>○</v>
          </cell>
          <cell r="AV36" t="str">
            <v>○</v>
          </cell>
          <cell r="AZ36" t="str">
            <v>○</v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M37" t="str">
            <v>○</v>
          </cell>
          <cell r="AP37" t="str">
            <v>○</v>
          </cell>
          <cell r="AS37" t="str">
            <v>○</v>
          </cell>
          <cell r="AT37" t="str">
            <v>○</v>
          </cell>
          <cell r="AW37" t="str">
            <v>○</v>
          </cell>
          <cell r="AZ37" t="str">
            <v>○</v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M38" t="str">
            <v>○</v>
          </cell>
          <cell r="AP38" t="str">
            <v>○</v>
          </cell>
          <cell r="AQ38" t="str">
            <v>○</v>
          </cell>
          <cell r="AT38" t="str">
            <v>○</v>
          </cell>
          <cell r="AW38" t="str">
            <v>○</v>
          </cell>
          <cell r="AZ38" t="str">
            <v>○</v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M39" t="str">
            <v>○</v>
          </cell>
          <cell r="AQ39" t="str">
            <v>○</v>
          </cell>
          <cell r="AT39" t="str">
            <v>○</v>
          </cell>
          <cell r="AV39" t="str">
            <v>○</v>
          </cell>
          <cell r="AZ39" t="str">
            <v>○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M40" t="str">
            <v>○</v>
          </cell>
          <cell r="AN40" t="str">
            <v>○</v>
          </cell>
          <cell r="AP40" t="str">
            <v>○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Y40" t="str">
            <v>○</v>
          </cell>
          <cell r="BB40" t="str">
            <v>一種住居</v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M7" t="str">
            <v>○</v>
          </cell>
          <cell r="AO7" t="str">
            <v>○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M8" t="str">
            <v>○</v>
          </cell>
          <cell r="AU8" t="str">
            <v>○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M9" t="str">
            <v>○</v>
          </cell>
          <cell r="AO9" t="str">
            <v>○</v>
          </cell>
          <cell r="AQ9" t="str">
            <v>○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M10" t="str">
            <v>○</v>
          </cell>
          <cell r="AP10" t="str">
            <v>○</v>
          </cell>
          <cell r="AQ10" t="str">
            <v>○</v>
          </cell>
          <cell r="AS10" t="str">
            <v>○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D12" t="str">
            <v>一般国道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F668"/>
  <sheetViews>
    <sheetView tabSelected="1" view="pageBreakPreview" zoomScale="115" zoomScaleNormal="100" zoomScaleSheetLayoutView="11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1.5" style="18" customWidth="1"/>
    <col min="2" max="2" width="6" style="1" customWidth="1"/>
    <col min="3" max="3" width="2.5" style="2" customWidth="1"/>
    <col min="4" max="4" width="13.75" style="3" customWidth="1"/>
    <col min="5" max="5" width="4.625" style="3" customWidth="1"/>
    <col min="6" max="6" width="13" style="2" customWidth="1"/>
    <col min="7" max="7" width="4" style="2" customWidth="1"/>
    <col min="8" max="8" width="4.875" style="4" customWidth="1"/>
    <col min="9" max="9" width="4.875" style="5" customWidth="1"/>
    <col min="10" max="10" width="5.625" style="5" customWidth="1"/>
    <col min="11" max="11" width="2.875" style="5" customWidth="1"/>
    <col min="12" max="12" width="2.875" style="4" customWidth="1"/>
    <col min="13" max="14" width="2.875" style="24" customWidth="1"/>
    <col min="15" max="15" width="6.25" style="18" customWidth="1"/>
    <col min="16" max="16" width="5.875" style="25" customWidth="1"/>
    <col min="17" max="17" width="6.625" style="25" customWidth="1"/>
    <col min="18" max="18" width="4.5" style="25" customWidth="1"/>
    <col min="19" max="19" width="4.875" style="25" customWidth="1"/>
    <col min="20" max="20" width="30.375" style="6" customWidth="1"/>
    <col min="21" max="21" width="10.625" style="6" customWidth="1"/>
    <col min="22" max="16384" width="9" style="18"/>
  </cols>
  <sheetData>
    <row r="1" spans="1:32" s="13" customFormat="1" ht="15.75" customHeight="1" x14ac:dyDescent="0.25">
      <c r="A1" s="14" t="s">
        <v>47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11"/>
      <c r="N1" s="11"/>
      <c r="O1" s="7"/>
      <c r="P1" s="8"/>
      <c r="Q1" s="8"/>
      <c r="R1" s="8"/>
      <c r="S1" s="8"/>
      <c r="T1" s="7"/>
      <c r="U1" s="7"/>
    </row>
    <row r="2" spans="1:32" s="13" customFormat="1" ht="15.75" customHeight="1" x14ac:dyDescent="0.25">
      <c r="A2" s="14"/>
      <c r="B2" s="14" t="s">
        <v>48</v>
      </c>
      <c r="C2" s="12"/>
      <c r="D2" s="12"/>
      <c r="E2" s="12"/>
      <c r="F2" s="12"/>
      <c r="G2" s="10"/>
      <c r="H2" s="7"/>
      <c r="I2" s="7"/>
      <c r="J2" s="7"/>
      <c r="K2" s="7"/>
      <c r="L2" s="7"/>
      <c r="M2" s="11"/>
      <c r="N2" s="11"/>
      <c r="O2" s="7"/>
      <c r="P2" s="8"/>
      <c r="Q2" s="8"/>
      <c r="R2" s="8"/>
      <c r="S2" s="8"/>
      <c r="T2" s="7"/>
      <c r="U2" s="7"/>
    </row>
    <row r="3" spans="1:32" s="13" customFormat="1" ht="35.25" customHeight="1" thickBot="1" x14ac:dyDescent="0.3">
      <c r="B3" s="12"/>
      <c r="C3" s="12"/>
      <c r="D3" s="12"/>
      <c r="E3" s="12"/>
      <c r="F3" s="12"/>
      <c r="G3" s="10"/>
      <c r="H3" s="15"/>
      <c r="I3" s="16"/>
      <c r="J3" s="16"/>
      <c r="K3" s="16"/>
      <c r="L3" s="15"/>
      <c r="M3" s="11"/>
      <c r="N3" s="11"/>
      <c r="O3" s="7"/>
      <c r="P3" s="8"/>
      <c r="Q3" s="8"/>
      <c r="R3" s="8"/>
      <c r="S3" s="8"/>
      <c r="T3" s="9"/>
      <c r="U3" s="9"/>
      <c r="X3" s="33" t="s">
        <v>2141</v>
      </c>
      <c r="Y3" s="31" t="s">
        <v>1495</v>
      </c>
      <c r="Z3" s="31" t="s">
        <v>1495</v>
      </c>
      <c r="AA3" s="31" t="s">
        <v>1495</v>
      </c>
      <c r="AB3" s="31" t="s">
        <v>1495</v>
      </c>
      <c r="AC3" s="31" t="s">
        <v>2698</v>
      </c>
      <c r="AD3" s="33" t="s">
        <v>2141</v>
      </c>
      <c r="AE3" s="31" t="s">
        <v>1495</v>
      </c>
    </row>
    <row r="4" spans="1:32" s="26" customFormat="1" ht="51.75" customHeight="1" thickTop="1" x14ac:dyDescent="0.15">
      <c r="A4" s="17"/>
      <c r="B4" s="39" t="s">
        <v>9</v>
      </c>
      <c r="C4" s="40" t="s">
        <v>8</v>
      </c>
      <c r="D4" s="39" t="s">
        <v>0</v>
      </c>
      <c r="E4" s="39" t="s">
        <v>10</v>
      </c>
      <c r="F4" s="40" t="s">
        <v>1</v>
      </c>
      <c r="G4" s="40" t="s">
        <v>2</v>
      </c>
      <c r="H4" s="30" t="s">
        <v>11</v>
      </c>
      <c r="I4" s="41" t="s">
        <v>12</v>
      </c>
      <c r="J4" s="41" t="s">
        <v>13</v>
      </c>
      <c r="K4" s="41" t="s">
        <v>14</v>
      </c>
      <c r="L4" s="30" t="s">
        <v>15</v>
      </c>
      <c r="M4" s="39" t="s">
        <v>4</v>
      </c>
      <c r="N4" s="39" t="s">
        <v>16</v>
      </c>
      <c r="O4" s="39" t="s">
        <v>17</v>
      </c>
      <c r="P4" s="43" t="s">
        <v>18</v>
      </c>
      <c r="Q4" s="43" t="s">
        <v>49</v>
      </c>
      <c r="R4" s="43" t="s">
        <v>50</v>
      </c>
      <c r="S4" s="43" t="s">
        <v>51</v>
      </c>
      <c r="T4" s="39" t="s">
        <v>7</v>
      </c>
      <c r="U4" s="39" t="s">
        <v>2179</v>
      </c>
      <c r="V4" s="62" t="s">
        <v>1496</v>
      </c>
      <c r="W4" s="65" t="s">
        <v>2695</v>
      </c>
      <c r="X4" s="66" t="s">
        <v>2696</v>
      </c>
      <c r="Y4" s="64" t="s">
        <v>2685</v>
      </c>
      <c r="Z4" s="44" t="s">
        <v>2562</v>
      </c>
      <c r="AA4" s="44" t="s">
        <v>2561</v>
      </c>
      <c r="AB4" s="44" t="s">
        <v>2560</v>
      </c>
      <c r="AC4" s="62" t="s">
        <v>2697</v>
      </c>
      <c r="AD4" s="70" t="s">
        <v>2694</v>
      </c>
      <c r="AE4" s="68" t="s">
        <v>2676</v>
      </c>
      <c r="AF4" s="44" t="s">
        <v>2142</v>
      </c>
    </row>
    <row r="5" spans="1:32" ht="24" customHeight="1" x14ac:dyDescent="0.15">
      <c r="A5" s="38"/>
      <c r="B5" s="92" t="s">
        <v>52</v>
      </c>
      <c r="C5" s="19">
        <v>1</v>
      </c>
      <c r="D5" s="20" t="s">
        <v>53</v>
      </c>
      <c r="E5" s="20" t="s">
        <v>54</v>
      </c>
      <c r="F5" s="20" t="s">
        <v>55</v>
      </c>
      <c r="G5" s="20" t="s">
        <v>30</v>
      </c>
      <c r="H5" s="93">
        <v>1996</v>
      </c>
      <c r="I5" s="94">
        <v>1996</v>
      </c>
      <c r="J5" s="95">
        <v>13.2</v>
      </c>
      <c r="K5" s="59" t="s">
        <v>3</v>
      </c>
      <c r="L5" s="96">
        <v>1</v>
      </c>
      <c r="M5" s="22" t="s">
        <v>31</v>
      </c>
      <c r="N5" s="22"/>
      <c r="O5" s="23">
        <v>61572.978658551641</v>
      </c>
      <c r="P5" s="97"/>
      <c r="Q5" s="98">
        <v>2000</v>
      </c>
      <c r="R5" s="99" t="s">
        <v>56</v>
      </c>
      <c r="S5" s="100" t="s">
        <v>57</v>
      </c>
      <c r="T5" s="20"/>
      <c r="U5" s="20" t="s">
        <v>1499</v>
      </c>
      <c r="V5" s="63" t="s">
        <v>1507</v>
      </c>
      <c r="W5" s="74">
        <v>812763.31829288159</v>
      </c>
      <c r="X5" s="75">
        <f>W5/J5</f>
        <v>61572.978658551641</v>
      </c>
      <c r="Y5" s="73">
        <v>74763.211479433696</v>
      </c>
      <c r="Z5" s="35">
        <v>55789.974276956898</v>
      </c>
      <c r="AA5" s="35">
        <v>62865.996371971254</v>
      </c>
      <c r="AB5" s="23">
        <v>82164.378337120623</v>
      </c>
      <c r="AC5" s="67">
        <f>O5-Y5</f>
        <v>-13190.232820882055</v>
      </c>
      <c r="AD5" s="71"/>
      <c r="AE5" s="69"/>
      <c r="AF5" s="32"/>
    </row>
    <row r="6" spans="1:32" ht="24" customHeight="1" x14ac:dyDescent="0.15">
      <c r="A6" s="38"/>
      <c r="B6" s="92" t="s">
        <v>52</v>
      </c>
      <c r="C6" s="19">
        <v>2</v>
      </c>
      <c r="D6" s="56" t="s">
        <v>58</v>
      </c>
      <c r="E6" s="101" t="s">
        <v>54</v>
      </c>
      <c r="F6" s="56" t="s">
        <v>59</v>
      </c>
      <c r="G6" s="56" t="s">
        <v>30</v>
      </c>
      <c r="H6" s="102">
        <v>1999</v>
      </c>
      <c r="I6" s="103">
        <v>1999</v>
      </c>
      <c r="J6" s="104">
        <v>11.44</v>
      </c>
      <c r="K6" s="105" t="s">
        <v>3</v>
      </c>
      <c r="L6" s="106">
        <v>1</v>
      </c>
      <c r="M6" s="107" t="s">
        <v>31</v>
      </c>
      <c r="N6" s="107"/>
      <c r="O6" s="23">
        <v>161298.29148901268</v>
      </c>
      <c r="P6" s="108"/>
      <c r="Q6" s="109">
        <v>1600</v>
      </c>
      <c r="R6" s="110" t="s">
        <v>60</v>
      </c>
      <c r="S6" s="107" t="s">
        <v>61</v>
      </c>
      <c r="T6" s="20"/>
      <c r="U6" s="20" t="s">
        <v>1499</v>
      </c>
      <c r="V6" s="63" t="s">
        <v>1508</v>
      </c>
      <c r="W6" s="74">
        <v>1845252.4546343051</v>
      </c>
      <c r="X6" s="75">
        <f t="shared" ref="X6:X69" si="0">W6/J6</f>
        <v>161298.29148901268</v>
      </c>
      <c r="Y6" s="73">
        <v>88163.418988008721</v>
      </c>
      <c r="Z6" s="35">
        <v>62028.804926981189</v>
      </c>
      <c r="AA6" s="35">
        <v>90856.059588113319</v>
      </c>
      <c r="AB6" s="23">
        <v>64210.859723775691</v>
      </c>
      <c r="AC6" s="67">
        <f t="shared" ref="AC6:AC69" si="1">O6-Y6</f>
        <v>73134.872501003963</v>
      </c>
      <c r="AD6" s="71"/>
      <c r="AE6" s="69"/>
      <c r="AF6" s="32"/>
    </row>
    <row r="7" spans="1:32" ht="24" customHeight="1" x14ac:dyDescent="0.15">
      <c r="A7" s="38"/>
      <c r="B7" s="92" t="s">
        <v>52</v>
      </c>
      <c r="C7" s="19">
        <v>3</v>
      </c>
      <c r="D7" s="20" t="s">
        <v>62</v>
      </c>
      <c r="E7" s="20" t="s">
        <v>54</v>
      </c>
      <c r="F7" s="20" t="s">
        <v>63</v>
      </c>
      <c r="G7" s="20" t="s">
        <v>40</v>
      </c>
      <c r="H7" s="93">
        <v>1984</v>
      </c>
      <c r="I7" s="94">
        <v>1984</v>
      </c>
      <c r="J7" s="95">
        <v>16.79</v>
      </c>
      <c r="K7" s="59" t="s">
        <v>3</v>
      </c>
      <c r="L7" s="96">
        <v>1</v>
      </c>
      <c r="M7" s="60" t="s">
        <v>31</v>
      </c>
      <c r="N7" s="60"/>
      <c r="O7" s="23">
        <v>30282.226978899878</v>
      </c>
      <c r="P7" s="97"/>
      <c r="Q7" s="98">
        <v>1200</v>
      </c>
      <c r="R7" s="58" t="s">
        <v>60</v>
      </c>
      <c r="S7" s="100" t="s">
        <v>64</v>
      </c>
      <c r="T7" s="20"/>
      <c r="U7" s="20" t="s">
        <v>1499</v>
      </c>
      <c r="V7" s="63" t="s">
        <v>1509</v>
      </c>
      <c r="W7" s="74">
        <v>508438.59097572893</v>
      </c>
      <c r="X7" s="75">
        <f t="shared" si="0"/>
        <v>30282.226978899878</v>
      </c>
      <c r="Y7" s="73">
        <v>33634.463068321311</v>
      </c>
      <c r="Z7" s="35">
        <v>29005.383935288781</v>
      </c>
      <c r="AA7" s="35">
        <v>159889.60638868448</v>
      </c>
      <c r="AB7" s="23">
        <v>31468.235642048563</v>
      </c>
      <c r="AC7" s="67">
        <f t="shared" si="1"/>
        <v>-3352.2360894214326</v>
      </c>
      <c r="AD7" s="71"/>
      <c r="AE7" s="69"/>
      <c r="AF7" s="32"/>
    </row>
    <row r="8" spans="1:32" ht="24" customHeight="1" x14ac:dyDescent="0.15">
      <c r="A8" s="38"/>
      <c r="B8" s="92" t="s">
        <v>52</v>
      </c>
      <c r="C8" s="19">
        <v>4</v>
      </c>
      <c r="D8" s="56" t="s">
        <v>65</v>
      </c>
      <c r="E8" s="20" t="s">
        <v>54</v>
      </c>
      <c r="F8" s="56" t="s">
        <v>66</v>
      </c>
      <c r="G8" s="56"/>
      <c r="H8" s="103"/>
      <c r="I8" s="102"/>
      <c r="J8" s="104"/>
      <c r="K8" s="81"/>
      <c r="L8" s="106"/>
      <c r="M8" s="22" t="s">
        <v>1163</v>
      </c>
      <c r="N8" s="22"/>
      <c r="O8" s="23"/>
      <c r="P8" s="111"/>
      <c r="Q8" s="109">
        <v>500</v>
      </c>
      <c r="R8" s="112" t="s">
        <v>60</v>
      </c>
      <c r="S8" s="107" t="s">
        <v>64</v>
      </c>
      <c r="T8" s="56"/>
      <c r="U8" s="20" t="s">
        <v>1499</v>
      </c>
      <c r="V8" s="63" t="s">
        <v>1510</v>
      </c>
      <c r="W8" s="74"/>
      <c r="X8" s="75"/>
      <c r="Y8" s="73"/>
      <c r="Z8" s="35" t="e">
        <v>#N/A</v>
      </c>
      <c r="AA8" s="35"/>
      <c r="AB8" s="23"/>
      <c r="AC8" s="67">
        <f t="shared" si="1"/>
        <v>0</v>
      </c>
      <c r="AD8" s="71"/>
      <c r="AE8" s="69"/>
      <c r="AF8" s="32"/>
    </row>
    <row r="9" spans="1:32" ht="24" customHeight="1" x14ac:dyDescent="0.15">
      <c r="A9" s="38"/>
      <c r="B9" s="92" t="s">
        <v>52</v>
      </c>
      <c r="C9" s="19">
        <v>5</v>
      </c>
      <c r="D9" s="56" t="s">
        <v>67</v>
      </c>
      <c r="E9" s="20" t="s">
        <v>54</v>
      </c>
      <c r="F9" s="56" t="s">
        <v>68</v>
      </c>
      <c r="G9" s="56" t="s">
        <v>1483</v>
      </c>
      <c r="H9" s="103">
        <v>1998</v>
      </c>
      <c r="I9" s="102">
        <v>1998</v>
      </c>
      <c r="J9" s="104">
        <v>16</v>
      </c>
      <c r="K9" s="81" t="s">
        <v>3</v>
      </c>
      <c r="L9" s="106">
        <v>1</v>
      </c>
      <c r="M9" s="22" t="s">
        <v>31</v>
      </c>
      <c r="N9" s="22"/>
      <c r="O9" s="23">
        <v>143295.94815930931</v>
      </c>
      <c r="P9" s="111"/>
      <c r="Q9" s="109">
        <v>1700.0000000000002</v>
      </c>
      <c r="R9" s="112" t="s">
        <v>60</v>
      </c>
      <c r="S9" s="107" t="s">
        <v>61</v>
      </c>
      <c r="T9" s="56"/>
      <c r="U9" s="20" t="s">
        <v>1499</v>
      </c>
      <c r="V9" s="63" t="s">
        <v>1511</v>
      </c>
      <c r="W9" s="74">
        <v>2292735.1705489489</v>
      </c>
      <c r="X9" s="75">
        <f t="shared" si="0"/>
        <v>143295.94815930931</v>
      </c>
      <c r="Y9" s="73">
        <v>79280.764549952873</v>
      </c>
      <c r="Z9" s="35">
        <v>82078.003836716016</v>
      </c>
      <c r="AA9" s="35">
        <v>76752.236205844849</v>
      </c>
      <c r="AB9" s="23">
        <v>75919.460933905852</v>
      </c>
      <c r="AC9" s="67">
        <f t="shared" si="1"/>
        <v>64015.183609356434</v>
      </c>
      <c r="AD9" s="71"/>
      <c r="AE9" s="69"/>
      <c r="AF9" s="32"/>
    </row>
    <row r="10" spans="1:32" ht="24" customHeight="1" x14ac:dyDescent="0.15">
      <c r="A10" s="38"/>
      <c r="B10" s="92" t="s">
        <v>52</v>
      </c>
      <c r="C10" s="19">
        <v>6</v>
      </c>
      <c r="D10" s="56" t="s">
        <v>69</v>
      </c>
      <c r="E10" s="20" t="s">
        <v>54</v>
      </c>
      <c r="F10" s="56" t="s">
        <v>70</v>
      </c>
      <c r="G10" s="56" t="s">
        <v>30</v>
      </c>
      <c r="H10" s="103">
        <v>2003</v>
      </c>
      <c r="I10" s="102">
        <v>2003</v>
      </c>
      <c r="J10" s="104">
        <v>11.49</v>
      </c>
      <c r="K10" s="81" t="s">
        <v>3</v>
      </c>
      <c r="L10" s="106">
        <v>1</v>
      </c>
      <c r="M10" s="22" t="s">
        <v>31</v>
      </c>
      <c r="N10" s="22"/>
      <c r="O10" s="23">
        <v>275669.50313104689</v>
      </c>
      <c r="P10" s="111"/>
      <c r="Q10" s="109">
        <v>1200</v>
      </c>
      <c r="R10" s="112" t="s">
        <v>60</v>
      </c>
      <c r="S10" s="107" t="s">
        <v>64</v>
      </c>
      <c r="T10" s="56"/>
      <c r="U10" s="20" t="s">
        <v>1499</v>
      </c>
      <c r="V10" s="63" t="s">
        <v>1512</v>
      </c>
      <c r="W10" s="74">
        <v>3167442.5909757288</v>
      </c>
      <c r="X10" s="75">
        <f t="shared" si="0"/>
        <v>275669.50313104689</v>
      </c>
      <c r="Y10" s="73">
        <v>70784.389461889878</v>
      </c>
      <c r="Z10" s="35">
        <v>56947.292974194832</v>
      </c>
      <c r="AA10" s="35">
        <v>70512.488360836578</v>
      </c>
      <c r="AB10" s="23">
        <v>60182.478366405165</v>
      </c>
      <c r="AC10" s="67">
        <f t="shared" si="1"/>
        <v>204885.11366915703</v>
      </c>
      <c r="AD10" s="71"/>
      <c r="AE10" s="69"/>
      <c r="AF10" s="32"/>
    </row>
    <row r="11" spans="1:32" ht="24" customHeight="1" x14ac:dyDescent="0.15">
      <c r="A11" s="38"/>
      <c r="B11" s="92" t="s">
        <v>52</v>
      </c>
      <c r="C11" s="19">
        <v>7</v>
      </c>
      <c r="D11" s="56" t="s">
        <v>71</v>
      </c>
      <c r="E11" s="20" t="s">
        <v>54</v>
      </c>
      <c r="F11" s="56" t="s">
        <v>72</v>
      </c>
      <c r="G11" s="56"/>
      <c r="H11" s="103"/>
      <c r="I11" s="102"/>
      <c r="J11" s="104"/>
      <c r="K11" s="81"/>
      <c r="L11" s="106"/>
      <c r="M11" s="22" t="s">
        <v>1163</v>
      </c>
      <c r="N11" s="22"/>
      <c r="O11" s="23"/>
      <c r="P11" s="111"/>
      <c r="Q11" s="109">
        <v>1500</v>
      </c>
      <c r="R11" s="112" t="s">
        <v>60</v>
      </c>
      <c r="S11" s="107" t="s">
        <v>64</v>
      </c>
      <c r="T11" s="56"/>
      <c r="U11" s="20" t="s">
        <v>1499</v>
      </c>
      <c r="V11" s="63" t="s">
        <v>1513</v>
      </c>
      <c r="W11" s="74"/>
      <c r="X11" s="75"/>
      <c r="Y11" s="73"/>
      <c r="Z11" s="35" t="e">
        <v>#N/A</v>
      </c>
      <c r="AA11" s="35"/>
      <c r="AB11" s="23"/>
      <c r="AC11" s="67">
        <f t="shared" si="1"/>
        <v>0</v>
      </c>
      <c r="AD11" s="71"/>
      <c r="AE11" s="69"/>
      <c r="AF11" s="32"/>
    </row>
    <row r="12" spans="1:32" ht="24" customHeight="1" x14ac:dyDescent="0.15">
      <c r="A12" s="38"/>
      <c r="B12" s="92" t="s">
        <v>52</v>
      </c>
      <c r="C12" s="19">
        <v>8</v>
      </c>
      <c r="D12" s="56" t="s">
        <v>73</v>
      </c>
      <c r="E12" s="20" t="s">
        <v>54</v>
      </c>
      <c r="F12" s="56" t="s">
        <v>74</v>
      </c>
      <c r="G12" s="56" t="s">
        <v>30</v>
      </c>
      <c r="H12" s="103">
        <v>2018</v>
      </c>
      <c r="I12" s="102">
        <v>2018</v>
      </c>
      <c r="J12" s="104">
        <v>9.3000000000000007</v>
      </c>
      <c r="K12" s="81" t="s">
        <v>3</v>
      </c>
      <c r="L12" s="106">
        <v>1</v>
      </c>
      <c r="M12" s="22" t="s">
        <v>31</v>
      </c>
      <c r="N12" s="22"/>
      <c r="O12" s="23">
        <v>176453.14274854754</v>
      </c>
      <c r="P12" s="111"/>
      <c r="Q12" s="109">
        <v>5200</v>
      </c>
      <c r="R12" s="112" t="s">
        <v>60</v>
      </c>
      <c r="S12" s="107" t="s">
        <v>64</v>
      </c>
      <c r="T12" s="56"/>
      <c r="U12" s="20" t="s">
        <v>1499</v>
      </c>
      <c r="V12" s="63" t="s">
        <v>1514</v>
      </c>
      <c r="W12" s="74">
        <v>1641014.2275614922</v>
      </c>
      <c r="X12" s="75">
        <f t="shared" si="0"/>
        <v>176453.14274854754</v>
      </c>
      <c r="Y12" s="73">
        <v>199172.1954810929</v>
      </c>
      <c r="Z12" s="35">
        <v>165152.65776184521</v>
      </c>
      <c r="AA12" s="35">
        <v>165816.1070415111</v>
      </c>
      <c r="AB12" s="23">
        <v>128847.98543333118</v>
      </c>
      <c r="AC12" s="67">
        <f t="shared" si="1"/>
        <v>-22719.052732545359</v>
      </c>
      <c r="AD12" s="71"/>
      <c r="AE12" s="69"/>
      <c r="AF12" s="32"/>
    </row>
    <row r="13" spans="1:32" ht="24" customHeight="1" x14ac:dyDescent="0.15">
      <c r="A13" s="38"/>
      <c r="B13" s="92" t="s">
        <v>52</v>
      </c>
      <c r="C13" s="19">
        <v>9</v>
      </c>
      <c r="D13" s="56" t="s">
        <v>75</v>
      </c>
      <c r="E13" s="20" t="s">
        <v>54</v>
      </c>
      <c r="F13" s="56" t="s">
        <v>76</v>
      </c>
      <c r="G13" s="56" t="s">
        <v>30</v>
      </c>
      <c r="H13" s="103">
        <v>2015</v>
      </c>
      <c r="I13" s="102">
        <v>2015</v>
      </c>
      <c r="J13" s="104">
        <v>15.96</v>
      </c>
      <c r="K13" s="81" t="s">
        <v>3</v>
      </c>
      <c r="L13" s="106">
        <v>1</v>
      </c>
      <c r="M13" s="22" t="s">
        <v>31</v>
      </c>
      <c r="N13" s="22"/>
      <c r="O13" s="23">
        <v>89483.491419132624</v>
      </c>
      <c r="P13" s="111"/>
      <c r="Q13" s="109">
        <v>5800</v>
      </c>
      <c r="R13" s="112" t="s">
        <v>60</v>
      </c>
      <c r="S13" s="107" t="s">
        <v>61</v>
      </c>
      <c r="T13" s="56"/>
      <c r="U13" s="20" t="s">
        <v>1499</v>
      </c>
      <c r="V13" s="63" t="s">
        <v>1515</v>
      </c>
      <c r="W13" s="74">
        <v>1428156.5230493566</v>
      </c>
      <c r="X13" s="75">
        <f t="shared" si="0"/>
        <v>89483.491419132624</v>
      </c>
      <c r="Y13" s="73">
        <v>95368.467132376027</v>
      </c>
      <c r="Z13" s="35">
        <v>78167.851837212409</v>
      </c>
      <c r="AA13" s="35">
        <v>93996.14919292352</v>
      </c>
      <c r="AB13" s="23">
        <v>99391.422477755492</v>
      </c>
      <c r="AC13" s="67">
        <f t="shared" si="1"/>
        <v>-5884.9757132434024</v>
      </c>
      <c r="AD13" s="71"/>
      <c r="AE13" s="69"/>
      <c r="AF13" s="32"/>
    </row>
    <row r="14" spans="1:32" ht="24" customHeight="1" x14ac:dyDescent="0.15">
      <c r="A14" s="38"/>
      <c r="B14" s="92" t="s">
        <v>52</v>
      </c>
      <c r="C14" s="19">
        <v>10</v>
      </c>
      <c r="D14" s="56" t="s">
        <v>77</v>
      </c>
      <c r="E14" s="20" t="s">
        <v>54</v>
      </c>
      <c r="F14" s="56" t="s">
        <v>78</v>
      </c>
      <c r="G14" s="56" t="s">
        <v>20</v>
      </c>
      <c r="H14" s="103">
        <v>1989</v>
      </c>
      <c r="I14" s="102">
        <v>1989</v>
      </c>
      <c r="J14" s="104">
        <v>7.07</v>
      </c>
      <c r="K14" s="81" t="s">
        <v>3</v>
      </c>
      <c r="L14" s="106">
        <v>1</v>
      </c>
      <c r="M14" s="22" t="s">
        <v>31</v>
      </c>
      <c r="N14" s="22"/>
      <c r="O14" s="23">
        <v>109904.61298171798</v>
      </c>
      <c r="P14" s="111"/>
      <c r="Q14" s="109">
        <v>2600</v>
      </c>
      <c r="R14" s="112" t="s">
        <v>60</v>
      </c>
      <c r="S14" s="107" t="s">
        <v>61</v>
      </c>
      <c r="T14" s="56"/>
      <c r="U14" s="20" t="s">
        <v>1499</v>
      </c>
      <c r="V14" s="63" t="s">
        <v>1516</v>
      </c>
      <c r="W14" s="74">
        <v>777025.61378074612</v>
      </c>
      <c r="X14" s="75">
        <f t="shared" si="0"/>
        <v>109904.61298171798</v>
      </c>
      <c r="Y14" s="73">
        <v>123539.70424145432</v>
      </c>
      <c r="Z14" s="35">
        <v>107436.33077688547</v>
      </c>
      <c r="AA14" s="35">
        <v>106340.15526775483</v>
      </c>
      <c r="AB14" s="23">
        <v>113458.36382814568</v>
      </c>
      <c r="AC14" s="67">
        <f t="shared" si="1"/>
        <v>-13635.091259736349</v>
      </c>
      <c r="AD14" s="71"/>
      <c r="AE14" s="69"/>
      <c r="AF14" s="32"/>
    </row>
    <row r="15" spans="1:32" ht="24" customHeight="1" x14ac:dyDescent="0.15">
      <c r="A15" s="38"/>
      <c r="B15" s="92" t="s">
        <v>52</v>
      </c>
      <c r="C15" s="19">
        <v>11</v>
      </c>
      <c r="D15" s="56" t="s">
        <v>79</v>
      </c>
      <c r="E15" s="20" t="s">
        <v>54</v>
      </c>
      <c r="F15" s="56" t="s">
        <v>80</v>
      </c>
      <c r="G15" s="56"/>
      <c r="H15" s="103"/>
      <c r="I15" s="102"/>
      <c r="J15" s="104"/>
      <c r="K15" s="81"/>
      <c r="L15" s="106"/>
      <c r="M15" s="22" t="s">
        <v>1163</v>
      </c>
      <c r="N15" s="22"/>
      <c r="O15" s="23"/>
      <c r="P15" s="111"/>
      <c r="Q15" s="109">
        <v>1100</v>
      </c>
      <c r="R15" s="112" t="s">
        <v>60</v>
      </c>
      <c r="S15" s="107" t="s">
        <v>61</v>
      </c>
      <c r="T15" s="56"/>
      <c r="U15" s="20" t="s">
        <v>1499</v>
      </c>
      <c r="V15" s="63" t="s">
        <v>1517</v>
      </c>
      <c r="W15" s="74"/>
      <c r="X15" s="75"/>
      <c r="Y15" s="73"/>
      <c r="Z15" s="35" t="e">
        <v>#N/A</v>
      </c>
      <c r="AA15" s="35"/>
      <c r="AB15" s="23"/>
      <c r="AC15" s="67">
        <f t="shared" si="1"/>
        <v>0</v>
      </c>
      <c r="AD15" s="71"/>
      <c r="AE15" s="69"/>
      <c r="AF15" s="32"/>
    </row>
    <row r="16" spans="1:32" ht="24" customHeight="1" x14ac:dyDescent="0.15">
      <c r="A16" s="38"/>
      <c r="B16" s="92" t="s">
        <v>52</v>
      </c>
      <c r="C16" s="19">
        <v>12</v>
      </c>
      <c r="D16" s="56" t="s">
        <v>81</v>
      </c>
      <c r="E16" s="20" t="s">
        <v>54</v>
      </c>
      <c r="F16" s="56" t="s">
        <v>82</v>
      </c>
      <c r="G16" s="56" t="s">
        <v>30</v>
      </c>
      <c r="H16" s="103">
        <v>2013</v>
      </c>
      <c r="I16" s="102">
        <v>2013</v>
      </c>
      <c r="J16" s="104">
        <v>8.49</v>
      </c>
      <c r="K16" s="81" t="s">
        <v>3</v>
      </c>
      <c r="L16" s="106">
        <v>1</v>
      </c>
      <c r="M16" s="22" t="s">
        <v>31</v>
      </c>
      <c r="N16" s="22"/>
      <c r="O16" s="23">
        <v>100003.45327360206</v>
      </c>
      <c r="P16" s="111"/>
      <c r="Q16" s="109">
        <v>2000</v>
      </c>
      <c r="R16" s="112" t="s">
        <v>60</v>
      </c>
      <c r="S16" s="107" t="s">
        <v>64</v>
      </c>
      <c r="T16" s="56"/>
      <c r="U16" s="20" t="s">
        <v>1499</v>
      </c>
      <c r="V16" s="63" t="s">
        <v>1518</v>
      </c>
      <c r="W16" s="74">
        <v>849029.31829288159</v>
      </c>
      <c r="X16" s="75">
        <f t="shared" si="0"/>
        <v>100003.45327360206</v>
      </c>
      <c r="Y16" s="73">
        <v>113667.41949688159</v>
      </c>
      <c r="Z16" s="35">
        <v>123098.8999359047</v>
      </c>
      <c r="AA16" s="35">
        <v>106379.40543109782</v>
      </c>
      <c r="AB16" s="23">
        <v>102457.45512956328</v>
      </c>
      <c r="AC16" s="67">
        <f t="shared" si="1"/>
        <v>-13663.966223279524</v>
      </c>
      <c r="AD16" s="71"/>
      <c r="AE16" s="69"/>
      <c r="AF16" s="32"/>
    </row>
    <row r="17" spans="1:32" ht="24" customHeight="1" x14ac:dyDescent="0.15">
      <c r="A17" s="38"/>
      <c r="B17" s="92" t="s">
        <v>52</v>
      </c>
      <c r="C17" s="19">
        <v>13</v>
      </c>
      <c r="D17" s="56" t="s">
        <v>83</v>
      </c>
      <c r="E17" s="20" t="s">
        <v>54</v>
      </c>
      <c r="F17" s="56" t="s">
        <v>84</v>
      </c>
      <c r="G17" s="56"/>
      <c r="H17" s="103"/>
      <c r="I17" s="102"/>
      <c r="J17" s="104"/>
      <c r="K17" s="81"/>
      <c r="L17" s="106"/>
      <c r="M17" s="22" t="s">
        <v>1163</v>
      </c>
      <c r="N17" s="22"/>
      <c r="O17" s="23"/>
      <c r="P17" s="111"/>
      <c r="Q17" s="109">
        <v>2900</v>
      </c>
      <c r="R17" s="112" t="s">
        <v>60</v>
      </c>
      <c r="S17" s="107" t="s">
        <v>64</v>
      </c>
      <c r="T17" s="56"/>
      <c r="U17" s="20" t="s">
        <v>1499</v>
      </c>
      <c r="V17" s="63" t="s">
        <v>1519</v>
      </c>
      <c r="W17" s="74"/>
      <c r="X17" s="75"/>
      <c r="Y17" s="73"/>
      <c r="Z17" s="35" t="e">
        <v>#N/A</v>
      </c>
      <c r="AA17" s="35"/>
      <c r="AB17" s="23"/>
      <c r="AC17" s="67">
        <f t="shared" si="1"/>
        <v>0</v>
      </c>
      <c r="AD17" s="71"/>
      <c r="AE17" s="69"/>
      <c r="AF17" s="32"/>
    </row>
    <row r="18" spans="1:32" ht="24" customHeight="1" x14ac:dyDescent="0.15">
      <c r="A18" s="38"/>
      <c r="B18" s="92" t="s">
        <v>52</v>
      </c>
      <c r="C18" s="19">
        <v>14</v>
      </c>
      <c r="D18" s="56" t="s">
        <v>85</v>
      </c>
      <c r="E18" s="20" t="s">
        <v>54</v>
      </c>
      <c r="F18" s="56" t="s">
        <v>86</v>
      </c>
      <c r="G18" s="56"/>
      <c r="H18" s="103"/>
      <c r="I18" s="102"/>
      <c r="J18" s="104"/>
      <c r="K18" s="81"/>
      <c r="L18" s="106"/>
      <c r="M18" s="22" t="s">
        <v>1163</v>
      </c>
      <c r="N18" s="22"/>
      <c r="O18" s="23"/>
      <c r="P18" s="111"/>
      <c r="Q18" s="109">
        <v>1900</v>
      </c>
      <c r="R18" s="112" t="s">
        <v>60</v>
      </c>
      <c r="S18" s="107" t="s">
        <v>64</v>
      </c>
      <c r="T18" s="56"/>
      <c r="U18" s="20" t="s">
        <v>1499</v>
      </c>
      <c r="V18" s="63" t="s">
        <v>1520</v>
      </c>
      <c r="W18" s="74"/>
      <c r="X18" s="75"/>
      <c r="Y18" s="73"/>
      <c r="Z18" s="35" t="e">
        <v>#N/A</v>
      </c>
      <c r="AA18" s="35"/>
      <c r="AB18" s="23"/>
      <c r="AC18" s="67">
        <f t="shared" si="1"/>
        <v>0</v>
      </c>
      <c r="AD18" s="71"/>
      <c r="AE18" s="69"/>
      <c r="AF18" s="32"/>
    </row>
    <row r="19" spans="1:32" ht="24" customHeight="1" x14ac:dyDescent="0.15">
      <c r="A19" s="38"/>
      <c r="B19" s="92" t="s">
        <v>52</v>
      </c>
      <c r="C19" s="19">
        <v>15</v>
      </c>
      <c r="D19" s="56" t="s">
        <v>87</v>
      </c>
      <c r="E19" s="20" t="s">
        <v>54</v>
      </c>
      <c r="F19" s="56" t="s">
        <v>88</v>
      </c>
      <c r="G19" s="56" t="s">
        <v>20</v>
      </c>
      <c r="H19" s="103">
        <v>1997</v>
      </c>
      <c r="I19" s="102">
        <v>1997</v>
      </c>
      <c r="J19" s="104">
        <v>12.25</v>
      </c>
      <c r="K19" s="81" t="s">
        <v>3</v>
      </c>
      <c r="L19" s="106">
        <v>1</v>
      </c>
      <c r="M19" s="22" t="s">
        <v>31</v>
      </c>
      <c r="N19" s="22"/>
      <c r="O19" s="23">
        <v>173932.01485318021</v>
      </c>
      <c r="P19" s="111"/>
      <c r="Q19" s="109">
        <v>2400</v>
      </c>
      <c r="R19" s="112" t="s">
        <v>60</v>
      </c>
      <c r="S19" s="107" t="s">
        <v>64</v>
      </c>
      <c r="T19" s="56"/>
      <c r="U19" s="20" t="s">
        <v>1499</v>
      </c>
      <c r="V19" s="63" t="s">
        <v>1521</v>
      </c>
      <c r="W19" s="74">
        <v>2130667.1819514576</v>
      </c>
      <c r="X19" s="75">
        <f t="shared" si="0"/>
        <v>173932.01485318021</v>
      </c>
      <c r="Y19" s="73">
        <v>88368.511823202411</v>
      </c>
      <c r="Z19" s="35">
        <v>71807.574901795684</v>
      </c>
      <c r="AA19" s="35">
        <v>72828.161839348948</v>
      </c>
      <c r="AB19" s="23">
        <v>80729.090029387007</v>
      </c>
      <c r="AC19" s="67">
        <f t="shared" si="1"/>
        <v>85563.503029977801</v>
      </c>
      <c r="AD19" s="71"/>
      <c r="AE19" s="69"/>
      <c r="AF19" s="32"/>
    </row>
    <row r="20" spans="1:32" ht="24" customHeight="1" x14ac:dyDescent="0.15">
      <c r="A20" s="38"/>
      <c r="B20" s="92" t="s">
        <v>52</v>
      </c>
      <c r="C20" s="19">
        <v>16</v>
      </c>
      <c r="D20" s="56" t="s">
        <v>89</v>
      </c>
      <c r="E20" s="20" t="s">
        <v>54</v>
      </c>
      <c r="F20" s="56" t="s">
        <v>90</v>
      </c>
      <c r="G20" s="56"/>
      <c r="H20" s="103"/>
      <c r="I20" s="102"/>
      <c r="J20" s="104"/>
      <c r="K20" s="81"/>
      <c r="L20" s="106"/>
      <c r="M20" s="22" t="s">
        <v>1163</v>
      </c>
      <c r="N20" s="22"/>
      <c r="O20" s="23"/>
      <c r="P20" s="111"/>
      <c r="Q20" s="109">
        <v>1500</v>
      </c>
      <c r="R20" s="112" t="s">
        <v>60</v>
      </c>
      <c r="S20" s="107" t="s">
        <v>61</v>
      </c>
      <c r="T20" s="56"/>
      <c r="U20" s="20" t="s">
        <v>1499</v>
      </c>
      <c r="V20" s="63" t="s">
        <v>1522</v>
      </c>
      <c r="W20" s="74"/>
      <c r="X20" s="75"/>
      <c r="Y20" s="73"/>
      <c r="Z20" s="35" t="e">
        <v>#N/A</v>
      </c>
      <c r="AA20" s="35"/>
      <c r="AB20" s="23"/>
      <c r="AC20" s="67">
        <f t="shared" si="1"/>
        <v>0</v>
      </c>
      <c r="AD20" s="71"/>
      <c r="AE20" s="69"/>
      <c r="AF20" s="32"/>
    </row>
    <row r="21" spans="1:32" ht="24" customHeight="1" x14ac:dyDescent="0.15">
      <c r="A21" s="38"/>
      <c r="B21" s="92" t="s">
        <v>52</v>
      </c>
      <c r="C21" s="19">
        <v>17</v>
      </c>
      <c r="D21" s="56" t="s">
        <v>91</v>
      </c>
      <c r="E21" s="20" t="s">
        <v>54</v>
      </c>
      <c r="F21" s="56" t="s">
        <v>92</v>
      </c>
      <c r="G21" s="56" t="s">
        <v>30</v>
      </c>
      <c r="H21" s="103">
        <v>2001</v>
      </c>
      <c r="I21" s="102">
        <v>2001</v>
      </c>
      <c r="J21" s="104">
        <v>12.98</v>
      </c>
      <c r="K21" s="81" t="s">
        <v>3</v>
      </c>
      <c r="L21" s="106">
        <v>1</v>
      </c>
      <c r="M21" s="22" t="s">
        <v>31</v>
      </c>
      <c r="N21" s="22"/>
      <c r="O21" s="23">
        <v>53130.654689222036</v>
      </c>
      <c r="P21" s="111"/>
      <c r="Q21" s="109">
        <v>2500</v>
      </c>
      <c r="R21" s="112" t="s">
        <v>60</v>
      </c>
      <c r="S21" s="107" t="s">
        <v>64</v>
      </c>
      <c r="T21" s="56"/>
      <c r="U21" s="20" t="s">
        <v>1499</v>
      </c>
      <c r="V21" s="63" t="s">
        <v>1523</v>
      </c>
      <c r="W21" s="74">
        <v>689635.89786610205</v>
      </c>
      <c r="X21" s="75">
        <f t="shared" si="0"/>
        <v>53130.654689222036</v>
      </c>
      <c r="Y21" s="73">
        <v>59806.162512377181</v>
      </c>
      <c r="Z21" s="35">
        <v>72805.803202603129</v>
      </c>
      <c r="AA21" s="35">
        <v>57959.818192413375</v>
      </c>
      <c r="AB21" s="23">
        <v>64055.970151193404</v>
      </c>
      <c r="AC21" s="67">
        <f t="shared" si="1"/>
        <v>-6675.5078231551452</v>
      </c>
      <c r="AD21" s="71"/>
      <c r="AE21" s="69"/>
      <c r="AF21" s="32"/>
    </row>
    <row r="22" spans="1:32" ht="24" customHeight="1" x14ac:dyDescent="0.15">
      <c r="A22" s="38"/>
      <c r="B22" s="92" t="s">
        <v>52</v>
      </c>
      <c r="C22" s="19">
        <v>18</v>
      </c>
      <c r="D22" s="56" t="s">
        <v>93</v>
      </c>
      <c r="E22" s="20" t="s">
        <v>54</v>
      </c>
      <c r="F22" s="56" t="s">
        <v>94</v>
      </c>
      <c r="G22" s="56" t="s">
        <v>30</v>
      </c>
      <c r="H22" s="103">
        <v>2000</v>
      </c>
      <c r="I22" s="102">
        <v>2000</v>
      </c>
      <c r="J22" s="104">
        <v>9.1</v>
      </c>
      <c r="K22" s="81" t="s">
        <v>3</v>
      </c>
      <c r="L22" s="106">
        <v>1</v>
      </c>
      <c r="M22" s="22" t="s">
        <v>31</v>
      </c>
      <c r="N22" s="22"/>
      <c r="O22" s="23">
        <v>73951.667093291151</v>
      </c>
      <c r="P22" s="111"/>
      <c r="Q22" s="109">
        <v>1700.0000000000002</v>
      </c>
      <c r="R22" s="112" t="s">
        <v>60</v>
      </c>
      <c r="S22" s="107" t="s">
        <v>64</v>
      </c>
      <c r="T22" s="56"/>
      <c r="U22" s="20" t="s">
        <v>1499</v>
      </c>
      <c r="V22" s="63" t="s">
        <v>1524</v>
      </c>
      <c r="W22" s="74">
        <v>672960.17054894939</v>
      </c>
      <c r="X22" s="75">
        <f t="shared" si="0"/>
        <v>73951.667093291151</v>
      </c>
      <c r="Y22" s="73">
        <v>81476.948659257803</v>
      </c>
      <c r="Z22" s="35">
        <v>95429.017734885318</v>
      </c>
      <c r="AA22" s="35">
        <v>64461.404317968954</v>
      </c>
      <c r="AB22" s="23">
        <v>70555.645598076211</v>
      </c>
      <c r="AC22" s="67">
        <f t="shared" si="1"/>
        <v>-7525.2815659666521</v>
      </c>
      <c r="AD22" s="71"/>
      <c r="AE22" s="69"/>
      <c r="AF22" s="32"/>
    </row>
    <row r="23" spans="1:32" ht="24" customHeight="1" x14ac:dyDescent="0.15">
      <c r="A23" s="38"/>
      <c r="B23" s="92" t="s">
        <v>52</v>
      </c>
      <c r="C23" s="19">
        <v>19</v>
      </c>
      <c r="D23" s="56" t="s">
        <v>95</v>
      </c>
      <c r="E23" s="20" t="s">
        <v>54</v>
      </c>
      <c r="F23" s="56" t="s">
        <v>96</v>
      </c>
      <c r="G23" s="56"/>
      <c r="H23" s="103"/>
      <c r="I23" s="102"/>
      <c r="J23" s="104"/>
      <c r="K23" s="81"/>
      <c r="L23" s="106"/>
      <c r="M23" s="22" t="s">
        <v>1163</v>
      </c>
      <c r="N23" s="22"/>
      <c r="O23" s="23"/>
      <c r="P23" s="111"/>
      <c r="Q23" s="109">
        <v>3800</v>
      </c>
      <c r="R23" s="112" t="s">
        <v>60</v>
      </c>
      <c r="S23" s="107" t="s">
        <v>64</v>
      </c>
      <c r="T23" s="56"/>
      <c r="U23" s="20" t="s">
        <v>1499</v>
      </c>
      <c r="V23" s="63" t="s">
        <v>1525</v>
      </c>
      <c r="W23" s="74"/>
      <c r="X23" s="75"/>
      <c r="Y23" s="73"/>
      <c r="Z23" s="35" t="e">
        <v>#N/A</v>
      </c>
      <c r="AA23" s="35"/>
      <c r="AB23" s="23"/>
      <c r="AC23" s="67">
        <f t="shared" si="1"/>
        <v>0</v>
      </c>
      <c r="AD23" s="71"/>
      <c r="AE23" s="69"/>
      <c r="AF23" s="32"/>
    </row>
    <row r="24" spans="1:32" ht="24" customHeight="1" x14ac:dyDescent="0.15">
      <c r="A24" s="38"/>
      <c r="B24" s="92" t="s">
        <v>52</v>
      </c>
      <c r="C24" s="19">
        <v>20</v>
      </c>
      <c r="D24" s="56" t="s">
        <v>97</v>
      </c>
      <c r="E24" s="20" t="s">
        <v>54</v>
      </c>
      <c r="F24" s="56" t="s">
        <v>98</v>
      </c>
      <c r="G24" s="56"/>
      <c r="H24" s="103"/>
      <c r="I24" s="102"/>
      <c r="J24" s="104"/>
      <c r="K24" s="81"/>
      <c r="L24" s="106"/>
      <c r="M24" s="22" t="s">
        <v>1163</v>
      </c>
      <c r="N24" s="22"/>
      <c r="O24" s="23"/>
      <c r="P24" s="111"/>
      <c r="Q24" s="109">
        <v>800</v>
      </c>
      <c r="R24" s="112" t="s">
        <v>60</v>
      </c>
      <c r="S24" s="107" t="s">
        <v>64</v>
      </c>
      <c r="T24" s="56"/>
      <c r="U24" s="20" t="s">
        <v>1499</v>
      </c>
      <c r="V24" s="63" t="s">
        <v>1526</v>
      </c>
      <c r="W24" s="74"/>
      <c r="X24" s="75"/>
      <c r="Y24" s="73"/>
      <c r="Z24" s="35" t="e">
        <v>#N/A</v>
      </c>
      <c r="AA24" s="35"/>
      <c r="AB24" s="23"/>
      <c r="AC24" s="67">
        <f t="shared" si="1"/>
        <v>0</v>
      </c>
      <c r="AD24" s="71"/>
      <c r="AE24" s="69"/>
      <c r="AF24" s="32"/>
    </row>
    <row r="25" spans="1:32" ht="24" customHeight="1" x14ac:dyDescent="0.15">
      <c r="A25" s="38"/>
      <c r="B25" s="92" t="s">
        <v>52</v>
      </c>
      <c r="C25" s="19">
        <v>21</v>
      </c>
      <c r="D25" s="56" t="s">
        <v>99</v>
      </c>
      <c r="E25" s="20" t="s">
        <v>54</v>
      </c>
      <c r="F25" s="56" t="s">
        <v>100</v>
      </c>
      <c r="G25" s="56"/>
      <c r="H25" s="103"/>
      <c r="I25" s="102"/>
      <c r="J25" s="104"/>
      <c r="K25" s="81"/>
      <c r="L25" s="106"/>
      <c r="M25" s="22" t="s">
        <v>1163</v>
      </c>
      <c r="N25" s="22"/>
      <c r="O25" s="23"/>
      <c r="P25" s="111"/>
      <c r="Q25" s="109">
        <v>5500</v>
      </c>
      <c r="R25" s="112" t="s">
        <v>60</v>
      </c>
      <c r="S25" s="107" t="s">
        <v>64</v>
      </c>
      <c r="T25" s="56"/>
      <c r="U25" s="20" t="s">
        <v>1499</v>
      </c>
      <c r="V25" s="63" t="s">
        <v>1527</v>
      </c>
      <c r="W25" s="74"/>
      <c r="X25" s="75"/>
      <c r="Y25" s="73"/>
      <c r="Z25" s="35" t="e">
        <v>#N/A</v>
      </c>
      <c r="AA25" s="35"/>
      <c r="AB25" s="23"/>
      <c r="AC25" s="67">
        <f t="shared" si="1"/>
        <v>0</v>
      </c>
      <c r="AD25" s="71"/>
      <c r="AE25" s="69"/>
      <c r="AF25" s="32"/>
    </row>
    <row r="26" spans="1:32" ht="24" customHeight="1" x14ac:dyDescent="0.15">
      <c r="A26" s="38"/>
      <c r="B26" s="92" t="s">
        <v>52</v>
      </c>
      <c r="C26" s="19">
        <v>22</v>
      </c>
      <c r="D26" s="56" t="s">
        <v>101</v>
      </c>
      <c r="E26" s="20" t="s">
        <v>54</v>
      </c>
      <c r="F26" s="56" t="s">
        <v>102</v>
      </c>
      <c r="G26" s="56" t="s">
        <v>40</v>
      </c>
      <c r="H26" s="103">
        <v>2006</v>
      </c>
      <c r="I26" s="102">
        <v>2006</v>
      </c>
      <c r="J26" s="104">
        <v>7.28</v>
      </c>
      <c r="K26" s="81" t="s">
        <v>3</v>
      </c>
      <c r="L26" s="106">
        <v>1</v>
      </c>
      <c r="M26" s="22" t="s">
        <v>31</v>
      </c>
      <c r="N26" s="22"/>
      <c r="O26" s="23">
        <v>325136.08585176023</v>
      </c>
      <c r="P26" s="111"/>
      <c r="Q26" s="109">
        <v>8200</v>
      </c>
      <c r="R26" s="112" t="s">
        <v>60</v>
      </c>
      <c r="S26" s="107" t="s">
        <v>61</v>
      </c>
      <c r="T26" s="56"/>
      <c r="U26" s="20" t="s">
        <v>1499</v>
      </c>
      <c r="V26" s="63" t="s">
        <v>1528</v>
      </c>
      <c r="W26" s="74">
        <v>2366990.7050008145</v>
      </c>
      <c r="X26" s="75">
        <f t="shared" si="0"/>
        <v>325136.08585176023</v>
      </c>
      <c r="Y26" s="73">
        <v>382803.43478941638</v>
      </c>
      <c r="Z26" s="35">
        <v>277495.97635561909</v>
      </c>
      <c r="AA26" s="35">
        <v>297666.96753448952</v>
      </c>
      <c r="AB26" s="23">
        <v>342643.05708859459</v>
      </c>
      <c r="AC26" s="67">
        <f t="shared" si="1"/>
        <v>-57667.348937656148</v>
      </c>
      <c r="AD26" s="71"/>
      <c r="AE26" s="69"/>
      <c r="AF26" s="32"/>
    </row>
    <row r="27" spans="1:32" ht="24" customHeight="1" x14ac:dyDescent="0.15">
      <c r="A27" s="38"/>
      <c r="B27" s="92" t="s">
        <v>52</v>
      </c>
      <c r="C27" s="19">
        <v>23</v>
      </c>
      <c r="D27" s="56" t="s">
        <v>103</v>
      </c>
      <c r="E27" s="20" t="s">
        <v>54</v>
      </c>
      <c r="F27" s="56" t="s">
        <v>104</v>
      </c>
      <c r="G27" s="56" t="s">
        <v>20</v>
      </c>
      <c r="H27" s="103">
        <v>1996</v>
      </c>
      <c r="I27" s="102">
        <v>1996</v>
      </c>
      <c r="J27" s="104">
        <v>10.94</v>
      </c>
      <c r="K27" s="81" t="s">
        <v>3</v>
      </c>
      <c r="L27" s="106">
        <v>1</v>
      </c>
      <c r="M27" s="22" t="s">
        <v>31</v>
      </c>
      <c r="N27" s="22"/>
      <c r="O27" s="23">
        <v>104696.08714387263</v>
      </c>
      <c r="P27" s="111"/>
      <c r="Q27" s="109">
        <v>3100</v>
      </c>
      <c r="R27" s="112" t="s">
        <v>60</v>
      </c>
      <c r="S27" s="107" t="s">
        <v>61</v>
      </c>
      <c r="T27" s="56"/>
      <c r="U27" s="20" t="s">
        <v>1499</v>
      </c>
      <c r="V27" s="63" t="s">
        <v>1529</v>
      </c>
      <c r="W27" s="74">
        <v>1145375.1933539666</v>
      </c>
      <c r="X27" s="75">
        <f t="shared" si="0"/>
        <v>104696.08714387263</v>
      </c>
      <c r="Y27" s="73">
        <v>115734.21452186593</v>
      </c>
      <c r="Z27" s="35">
        <v>99054.252623998007</v>
      </c>
      <c r="AA27" s="35">
        <v>105539.41369017657</v>
      </c>
      <c r="AB27" s="23">
        <v>107188.42146046511</v>
      </c>
      <c r="AC27" s="67">
        <f t="shared" si="1"/>
        <v>-11038.127377993296</v>
      </c>
      <c r="AD27" s="71"/>
      <c r="AE27" s="69"/>
      <c r="AF27" s="32"/>
    </row>
    <row r="28" spans="1:32" ht="24" customHeight="1" x14ac:dyDescent="0.15">
      <c r="A28" s="38"/>
      <c r="B28" s="92" t="s">
        <v>52</v>
      </c>
      <c r="C28" s="19">
        <v>24</v>
      </c>
      <c r="D28" s="56" t="s">
        <v>105</v>
      </c>
      <c r="E28" s="20" t="s">
        <v>54</v>
      </c>
      <c r="F28" s="56" t="s">
        <v>106</v>
      </c>
      <c r="G28" s="56" t="s">
        <v>20</v>
      </c>
      <c r="H28" s="103">
        <v>2001</v>
      </c>
      <c r="I28" s="102">
        <v>2001</v>
      </c>
      <c r="J28" s="104">
        <v>10.4</v>
      </c>
      <c r="K28" s="81" t="s">
        <v>3</v>
      </c>
      <c r="L28" s="106">
        <v>1</v>
      </c>
      <c r="M28" s="22" t="s">
        <v>31</v>
      </c>
      <c r="N28" s="22"/>
      <c r="O28" s="23">
        <v>64326.16914869623</v>
      </c>
      <c r="P28" s="111"/>
      <c r="Q28" s="109">
        <v>1000</v>
      </c>
      <c r="R28" s="112" t="s">
        <v>60</v>
      </c>
      <c r="S28" s="107" t="s">
        <v>61</v>
      </c>
      <c r="T28" s="56"/>
      <c r="U28" s="20" t="s">
        <v>1499</v>
      </c>
      <c r="V28" s="63" t="s">
        <v>1530</v>
      </c>
      <c r="W28" s="74">
        <v>668992.1591464408</v>
      </c>
      <c r="X28" s="75">
        <f t="shared" si="0"/>
        <v>64326.16914869623</v>
      </c>
      <c r="Y28" s="73">
        <v>70032.903438871377</v>
      </c>
      <c r="Z28" s="35">
        <v>83941.089444991871</v>
      </c>
      <c r="AA28" s="35">
        <v>94964.093851443293</v>
      </c>
      <c r="AB28" s="23">
        <v>69731.672790865006</v>
      </c>
      <c r="AC28" s="67">
        <f t="shared" si="1"/>
        <v>-5706.7342901751472</v>
      </c>
      <c r="AD28" s="71"/>
      <c r="AE28" s="69"/>
      <c r="AF28" s="32"/>
    </row>
    <row r="29" spans="1:32" ht="24" customHeight="1" x14ac:dyDescent="0.15">
      <c r="A29" s="38"/>
      <c r="B29" s="92" t="s">
        <v>52</v>
      </c>
      <c r="C29" s="19">
        <v>25</v>
      </c>
      <c r="D29" s="56" t="s">
        <v>107</v>
      </c>
      <c r="E29" s="20" t="s">
        <v>54</v>
      </c>
      <c r="F29" s="56" t="s">
        <v>108</v>
      </c>
      <c r="G29" s="56" t="s">
        <v>30</v>
      </c>
      <c r="H29" s="103">
        <v>2018</v>
      </c>
      <c r="I29" s="102">
        <v>2018</v>
      </c>
      <c r="J29" s="104">
        <v>9.3000000000000007</v>
      </c>
      <c r="K29" s="81" t="s">
        <v>3</v>
      </c>
      <c r="L29" s="106">
        <v>1</v>
      </c>
      <c r="M29" s="22" t="s">
        <v>31</v>
      </c>
      <c r="N29" s="22"/>
      <c r="O29" s="23">
        <v>110253.58261213779</v>
      </c>
      <c r="P29" s="111"/>
      <c r="Q29" s="109">
        <v>2000</v>
      </c>
      <c r="R29" s="112" t="s">
        <v>60</v>
      </c>
      <c r="S29" s="107" t="s">
        <v>64</v>
      </c>
      <c r="T29" s="56"/>
      <c r="U29" s="20" t="s">
        <v>1499</v>
      </c>
      <c r="V29" s="63" t="s">
        <v>1531</v>
      </c>
      <c r="W29" s="74">
        <v>1025358.3182928816</v>
      </c>
      <c r="X29" s="75">
        <f t="shared" si="0"/>
        <v>110253.58261213779</v>
      </c>
      <c r="Y29" s="73">
        <v>123799.50446543275</v>
      </c>
      <c r="Z29" s="35">
        <v>244019.85596299256</v>
      </c>
      <c r="AA29" s="35">
        <v>113854.42495806672</v>
      </c>
      <c r="AB29" s="23">
        <v>126289.54774731098</v>
      </c>
      <c r="AC29" s="67">
        <f t="shared" si="1"/>
        <v>-13545.92185329496</v>
      </c>
      <c r="AD29" s="71"/>
      <c r="AE29" s="69"/>
      <c r="AF29" s="32"/>
    </row>
    <row r="30" spans="1:32" ht="24" customHeight="1" x14ac:dyDescent="0.15">
      <c r="A30" s="38"/>
      <c r="B30" s="92" t="s">
        <v>52</v>
      </c>
      <c r="C30" s="19">
        <v>26</v>
      </c>
      <c r="D30" s="56" t="s">
        <v>109</v>
      </c>
      <c r="E30" s="20" t="s">
        <v>54</v>
      </c>
      <c r="F30" s="56" t="s">
        <v>110</v>
      </c>
      <c r="G30" s="56"/>
      <c r="H30" s="103"/>
      <c r="I30" s="102"/>
      <c r="J30" s="104"/>
      <c r="K30" s="81"/>
      <c r="L30" s="106"/>
      <c r="M30" s="22" t="s">
        <v>1163</v>
      </c>
      <c r="N30" s="22"/>
      <c r="O30" s="23"/>
      <c r="P30" s="111"/>
      <c r="Q30" s="109">
        <v>700.00000000000011</v>
      </c>
      <c r="R30" s="112" t="s">
        <v>60</v>
      </c>
      <c r="S30" s="107" t="s">
        <v>64</v>
      </c>
      <c r="T30" s="56"/>
      <c r="U30" s="20" t="s">
        <v>1499</v>
      </c>
      <c r="V30" s="63" t="s">
        <v>1532</v>
      </c>
      <c r="W30" s="74"/>
      <c r="X30" s="75"/>
      <c r="Y30" s="73"/>
      <c r="Z30" s="35" t="e">
        <v>#N/A</v>
      </c>
      <c r="AA30" s="35"/>
      <c r="AB30" s="23"/>
      <c r="AC30" s="67">
        <f t="shared" si="1"/>
        <v>0</v>
      </c>
      <c r="AD30" s="71"/>
      <c r="AE30" s="69"/>
      <c r="AF30" s="32"/>
    </row>
    <row r="31" spans="1:32" ht="24" customHeight="1" x14ac:dyDescent="0.15">
      <c r="A31" s="38"/>
      <c r="B31" s="92" t="s">
        <v>52</v>
      </c>
      <c r="C31" s="19">
        <v>27</v>
      </c>
      <c r="D31" s="56" t="s">
        <v>111</v>
      </c>
      <c r="E31" s="20" t="s">
        <v>54</v>
      </c>
      <c r="F31" s="56" t="s">
        <v>112</v>
      </c>
      <c r="G31" s="56" t="s">
        <v>20</v>
      </c>
      <c r="H31" s="103">
        <v>2022</v>
      </c>
      <c r="I31" s="102">
        <v>2022</v>
      </c>
      <c r="J31" s="104">
        <v>9.31</v>
      </c>
      <c r="K31" s="81" t="s">
        <v>3</v>
      </c>
      <c r="L31" s="106">
        <v>1</v>
      </c>
      <c r="M31" s="22" t="s">
        <v>31</v>
      </c>
      <c r="N31" s="22"/>
      <c r="O31" s="23">
        <v>128473.85509943381</v>
      </c>
      <c r="P31" s="111"/>
      <c r="Q31" s="109">
        <v>1200</v>
      </c>
      <c r="R31" s="112" t="s">
        <v>60</v>
      </c>
      <c r="S31" s="107" t="s">
        <v>61</v>
      </c>
      <c r="T31" s="56"/>
      <c r="U31" s="20" t="s">
        <v>1499</v>
      </c>
      <c r="V31" s="63" t="s">
        <v>1533</v>
      </c>
      <c r="W31" s="74">
        <v>1196091.5909757288</v>
      </c>
      <c r="X31" s="75">
        <f t="shared" si="0"/>
        <v>128473.85509943381</v>
      </c>
      <c r="Y31" s="73">
        <v>202721.76529721962</v>
      </c>
      <c r="Z31" s="35">
        <v>71500.666102045245</v>
      </c>
      <c r="AA31" s="35">
        <v>72347.044131213988</v>
      </c>
      <c r="AB31" s="23">
        <v>85718.890368181121</v>
      </c>
      <c r="AC31" s="67">
        <f t="shared" si="1"/>
        <v>-74247.910197785808</v>
      </c>
      <c r="AD31" s="71"/>
      <c r="AE31" s="69"/>
      <c r="AF31" s="32" t="s">
        <v>2635</v>
      </c>
    </row>
    <row r="32" spans="1:32" ht="24" customHeight="1" x14ac:dyDescent="0.15">
      <c r="A32" s="38"/>
      <c r="B32" s="92" t="s">
        <v>52</v>
      </c>
      <c r="C32" s="19">
        <v>28</v>
      </c>
      <c r="D32" s="56" t="s">
        <v>113</v>
      </c>
      <c r="E32" s="20" t="s">
        <v>54</v>
      </c>
      <c r="F32" s="56" t="s">
        <v>114</v>
      </c>
      <c r="G32" s="56" t="s">
        <v>20</v>
      </c>
      <c r="H32" s="103">
        <v>1996</v>
      </c>
      <c r="I32" s="102">
        <v>1996</v>
      </c>
      <c r="J32" s="104">
        <v>17.64</v>
      </c>
      <c r="K32" s="81" t="s">
        <v>3</v>
      </c>
      <c r="L32" s="106">
        <v>1</v>
      </c>
      <c r="M32" s="22" t="s">
        <v>31</v>
      </c>
      <c r="N32" s="22"/>
      <c r="O32" s="23">
        <v>55347.135909258635</v>
      </c>
      <c r="P32" s="111"/>
      <c r="Q32" s="109">
        <v>3000</v>
      </c>
      <c r="R32" s="112" t="s">
        <v>60</v>
      </c>
      <c r="S32" s="107" t="s">
        <v>61</v>
      </c>
      <c r="T32" s="56"/>
      <c r="U32" s="20" t="s">
        <v>1499</v>
      </c>
      <c r="V32" s="63" t="s">
        <v>1534</v>
      </c>
      <c r="W32" s="74">
        <v>976323.47743932239</v>
      </c>
      <c r="X32" s="75">
        <f t="shared" si="0"/>
        <v>55347.135909258635</v>
      </c>
      <c r="Y32" s="73">
        <v>62195.044631110366</v>
      </c>
      <c r="Z32" s="35">
        <v>220558.10604783142</v>
      </c>
      <c r="AA32" s="35">
        <v>57436.719283731902</v>
      </c>
      <c r="AB32" s="23">
        <v>67798.820355724965</v>
      </c>
      <c r="AC32" s="67">
        <f t="shared" si="1"/>
        <v>-6847.9087218517307</v>
      </c>
      <c r="AD32" s="71"/>
      <c r="AE32" s="69"/>
      <c r="AF32" s="32"/>
    </row>
    <row r="33" spans="1:32" ht="24" customHeight="1" x14ac:dyDescent="0.15">
      <c r="A33" s="38"/>
      <c r="B33" s="92" t="s">
        <v>52</v>
      </c>
      <c r="C33" s="19">
        <v>29</v>
      </c>
      <c r="D33" s="56" t="s">
        <v>115</v>
      </c>
      <c r="E33" s="20" t="s">
        <v>54</v>
      </c>
      <c r="F33" s="56" t="s">
        <v>116</v>
      </c>
      <c r="G33" s="56"/>
      <c r="H33" s="103"/>
      <c r="I33" s="102"/>
      <c r="J33" s="104"/>
      <c r="K33" s="81"/>
      <c r="L33" s="106"/>
      <c r="M33" s="22" t="s">
        <v>1163</v>
      </c>
      <c r="N33" s="22"/>
      <c r="O33" s="23"/>
      <c r="P33" s="111"/>
      <c r="Q33" s="109">
        <v>800</v>
      </c>
      <c r="R33" s="112" t="s">
        <v>60</v>
      </c>
      <c r="S33" s="107" t="s">
        <v>64</v>
      </c>
      <c r="T33" s="56"/>
      <c r="U33" s="20" t="s">
        <v>1499</v>
      </c>
      <c r="V33" s="63" t="s">
        <v>1535</v>
      </c>
      <c r="W33" s="74"/>
      <c r="X33" s="75"/>
      <c r="Y33" s="73"/>
      <c r="Z33" s="35" t="e">
        <v>#N/A</v>
      </c>
      <c r="AA33" s="35"/>
      <c r="AB33" s="23"/>
      <c r="AC33" s="67">
        <f t="shared" si="1"/>
        <v>0</v>
      </c>
      <c r="AD33" s="71"/>
      <c r="AE33" s="69"/>
      <c r="AF33" s="32"/>
    </row>
    <row r="34" spans="1:32" ht="24" customHeight="1" x14ac:dyDescent="0.15">
      <c r="A34" s="38"/>
      <c r="B34" s="92" t="s">
        <v>52</v>
      </c>
      <c r="C34" s="19">
        <v>30</v>
      </c>
      <c r="D34" s="56" t="s">
        <v>117</v>
      </c>
      <c r="E34" s="20" t="s">
        <v>54</v>
      </c>
      <c r="F34" s="56" t="s">
        <v>118</v>
      </c>
      <c r="G34" s="56" t="s">
        <v>30</v>
      </c>
      <c r="H34" s="103">
        <v>2013</v>
      </c>
      <c r="I34" s="102">
        <v>2013</v>
      </c>
      <c r="J34" s="104">
        <v>8.49</v>
      </c>
      <c r="K34" s="81" t="s">
        <v>3</v>
      </c>
      <c r="L34" s="106">
        <v>1</v>
      </c>
      <c r="M34" s="22" t="s">
        <v>31</v>
      </c>
      <c r="N34" s="22"/>
      <c r="O34" s="23">
        <v>112715.58519350784</v>
      </c>
      <c r="P34" s="111"/>
      <c r="Q34" s="109">
        <v>2000</v>
      </c>
      <c r="R34" s="112" t="s">
        <v>60</v>
      </c>
      <c r="S34" s="107" t="s">
        <v>61</v>
      </c>
      <c r="T34" s="56"/>
      <c r="U34" s="20" t="s">
        <v>1499</v>
      </c>
      <c r="V34" s="63" t="s">
        <v>1536</v>
      </c>
      <c r="W34" s="74">
        <v>956955.31829288159</v>
      </c>
      <c r="X34" s="75">
        <f t="shared" si="0"/>
        <v>112715.58519350784</v>
      </c>
      <c r="Y34" s="73">
        <v>146287.79641089807</v>
      </c>
      <c r="Z34" s="35">
        <v>104290.06601364323</v>
      </c>
      <c r="AA34" s="35">
        <v>99541.949600709122</v>
      </c>
      <c r="AB34" s="23">
        <v>154675.35854534653</v>
      </c>
      <c r="AC34" s="67">
        <f t="shared" si="1"/>
        <v>-33572.211217390228</v>
      </c>
      <c r="AD34" s="71"/>
      <c r="AE34" s="69"/>
      <c r="AF34" s="32"/>
    </row>
    <row r="35" spans="1:32" ht="24" customHeight="1" x14ac:dyDescent="0.15">
      <c r="A35" s="38"/>
      <c r="B35" s="92" t="s">
        <v>52</v>
      </c>
      <c r="C35" s="19">
        <v>31</v>
      </c>
      <c r="D35" s="56" t="s">
        <v>119</v>
      </c>
      <c r="E35" s="20" t="s">
        <v>54</v>
      </c>
      <c r="F35" s="56" t="s">
        <v>120</v>
      </c>
      <c r="G35" s="56" t="s">
        <v>26</v>
      </c>
      <c r="H35" s="103">
        <v>2000</v>
      </c>
      <c r="I35" s="102">
        <v>2000</v>
      </c>
      <c r="J35" s="104">
        <v>21.41</v>
      </c>
      <c r="K35" s="81" t="s">
        <v>3</v>
      </c>
      <c r="L35" s="106">
        <v>1</v>
      </c>
      <c r="M35" s="22" t="s">
        <v>31</v>
      </c>
      <c r="N35" s="22"/>
      <c r="O35" s="23">
        <v>49685.114754337825</v>
      </c>
      <c r="P35" s="111"/>
      <c r="Q35" s="109">
        <v>1300</v>
      </c>
      <c r="R35" s="112" t="s">
        <v>60</v>
      </c>
      <c r="S35" s="107" t="s">
        <v>61</v>
      </c>
      <c r="T35" s="56"/>
      <c r="U35" s="20" t="s">
        <v>1499</v>
      </c>
      <c r="V35" s="63" t="s">
        <v>1537</v>
      </c>
      <c r="W35" s="74">
        <v>1063758.3068903729</v>
      </c>
      <c r="X35" s="75">
        <f t="shared" si="0"/>
        <v>49685.114754337825</v>
      </c>
      <c r="Y35" s="73">
        <v>47820.988066022466</v>
      </c>
      <c r="Z35" s="35">
        <v>75584.396510802908</v>
      </c>
      <c r="AA35" s="35">
        <v>46126.90092814168</v>
      </c>
      <c r="AB35" s="23">
        <v>50665.801781060029</v>
      </c>
      <c r="AC35" s="67">
        <f t="shared" si="1"/>
        <v>1864.1266883153585</v>
      </c>
      <c r="AD35" s="71"/>
      <c r="AE35" s="69"/>
      <c r="AF35" s="32"/>
    </row>
    <row r="36" spans="1:32" ht="24" customHeight="1" x14ac:dyDescent="0.15">
      <c r="A36" s="38"/>
      <c r="B36" s="92" t="s">
        <v>52</v>
      </c>
      <c r="C36" s="19">
        <v>32</v>
      </c>
      <c r="D36" s="56" t="s">
        <v>121</v>
      </c>
      <c r="E36" s="20" t="s">
        <v>54</v>
      </c>
      <c r="F36" s="56" t="s">
        <v>122</v>
      </c>
      <c r="G36" s="56" t="s">
        <v>30</v>
      </c>
      <c r="H36" s="103">
        <v>2010</v>
      </c>
      <c r="I36" s="102">
        <v>2010</v>
      </c>
      <c r="J36" s="104">
        <v>8.49</v>
      </c>
      <c r="K36" s="81" t="s">
        <v>3</v>
      </c>
      <c r="L36" s="106">
        <v>1</v>
      </c>
      <c r="M36" s="22" t="s">
        <v>31</v>
      </c>
      <c r="N36" s="22"/>
      <c r="O36" s="23">
        <v>78874.223692160274</v>
      </c>
      <c r="P36" s="111"/>
      <c r="Q36" s="109">
        <v>1000</v>
      </c>
      <c r="R36" s="112" t="s">
        <v>60</v>
      </c>
      <c r="S36" s="107" t="s">
        <v>64</v>
      </c>
      <c r="T36" s="56"/>
      <c r="U36" s="20" t="s">
        <v>1499</v>
      </c>
      <c r="V36" s="63" t="s">
        <v>1538</v>
      </c>
      <c r="W36" s="74">
        <v>669642.1591464408</v>
      </c>
      <c r="X36" s="75">
        <f t="shared" si="0"/>
        <v>78874.223692160274</v>
      </c>
      <c r="Y36" s="73">
        <v>84665.98301110274</v>
      </c>
      <c r="Z36" s="35">
        <v>328675.77505629155</v>
      </c>
      <c r="AA36" s="35">
        <v>118731.63439988342</v>
      </c>
      <c r="AB36" s="23">
        <v>81006.996116018388</v>
      </c>
      <c r="AC36" s="67">
        <f t="shared" si="1"/>
        <v>-5791.7593189424661</v>
      </c>
      <c r="AD36" s="71"/>
      <c r="AE36" s="69"/>
      <c r="AF36" s="32"/>
    </row>
    <row r="37" spans="1:32" ht="24" customHeight="1" x14ac:dyDescent="0.15">
      <c r="A37" s="38"/>
      <c r="B37" s="92" t="s">
        <v>52</v>
      </c>
      <c r="C37" s="19">
        <v>33</v>
      </c>
      <c r="D37" s="56" t="s">
        <v>123</v>
      </c>
      <c r="E37" s="20" t="s">
        <v>54</v>
      </c>
      <c r="F37" s="56" t="s">
        <v>124</v>
      </c>
      <c r="G37" s="56" t="s">
        <v>2620</v>
      </c>
      <c r="H37" s="113">
        <v>2012</v>
      </c>
      <c r="I37" s="113">
        <v>2012</v>
      </c>
      <c r="J37" s="104">
        <v>5.69</v>
      </c>
      <c r="K37" s="81" t="s">
        <v>3</v>
      </c>
      <c r="L37" s="106">
        <v>1</v>
      </c>
      <c r="M37" s="22" t="s">
        <v>31</v>
      </c>
      <c r="N37" s="22"/>
      <c r="O37" s="23">
        <v>83359.254683030013</v>
      </c>
      <c r="P37" s="111"/>
      <c r="Q37" s="109">
        <v>1000</v>
      </c>
      <c r="R37" s="112" t="s">
        <v>60</v>
      </c>
      <c r="S37" s="107" t="s">
        <v>64</v>
      </c>
      <c r="T37" s="56"/>
      <c r="U37" s="20" t="s">
        <v>1499</v>
      </c>
      <c r="V37" s="63" t="s">
        <v>1539</v>
      </c>
      <c r="W37" s="74">
        <v>474314.1591464408</v>
      </c>
      <c r="X37" s="75">
        <f t="shared" si="0"/>
        <v>83359.254683030013</v>
      </c>
      <c r="Y37" s="73">
        <v>92171.914897058406</v>
      </c>
      <c r="Z37" s="35">
        <v>83739.776841461411</v>
      </c>
      <c r="AA37" s="35">
        <v>92028.747988578252</v>
      </c>
      <c r="AB37" s="23">
        <v>166804.11195518385</v>
      </c>
      <c r="AC37" s="67">
        <f t="shared" si="1"/>
        <v>-8812.660214028394</v>
      </c>
      <c r="AD37" s="71"/>
      <c r="AE37" s="69"/>
      <c r="AF37" s="32"/>
    </row>
    <row r="38" spans="1:32" ht="24" customHeight="1" x14ac:dyDescent="0.15">
      <c r="A38" s="38"/>
      <c r="B38" s="92" t="s">
        <v>52</v>
      </c>
      <c r="C38" s="19">
        <v>34</v>
      </c>
      <c r="D38" s="56" t="s">
        <v>125</v>
      </c>
      <c r="E38" s="20" t="s">
        <v>54</v>
      </c>
      <c r="F38" s="56" t="s">
        <v>126</v>
      </c>
      <c r="G38" s="56" t="s">
        <v>20</v>
      </c>
      <c r="H38" s="103">
        <v>1998</v>
      </c>
      <c r="I38" s="102">
        <v>1998</v>
      </c>
      <c r="J38" s="104">
        <v>15.1</v>
      </c>
      <c r="K38" s="81" t="s">
        <v>3</v>
      </c>
      <c r="L38" s="106">
        <v>1</v>
      </c>
      <c r="M38" s="22" t="s">
        <v>31</v>
      </c>
      <c r="N38" s="22"/>
      <c r="O38" s="23">
        <v>95135.109877247727</v>
      </c>
      <c r="P38" s="111"/>
      <c r="Q38" s="109">
        <v>1000</v>
      </c>
      <c r="R38" s="112" t="s">
        <v>60</v>
      </c>
      <c r="S38" s="107" t="s">
        <v>61</v>
      </c>
      <c r="T38" s="56" t="s">
        <v>127</v>
      </c>
      <c r="U38" s="20" t="s">
        <v>1499</v>
      </c>
      <c r="V38" s="63" t="s">
        <v>1540</v>
      </c>
      <c r="W38" s="74">
        <v>1436540.1591464407</v>
      </c>
      <c r="X38" s="75">
        <f t="shared" si="0"/>
        <v>95135.109877247727</v>
      </c>
      <c r="Y38" s="73">
        <v>83290.476540679636</v>
      </c>
      <c r="Z38" s="35">
        <v>62368.829816418242</v>
      </c>
      <c r="AA38" s="35">
        <v>87140.038149338434</v>
      </c>
      <c r="AB38" s="23">
        <v>63065.258081125568</v>
      </c>
      <c r="AC38" s="67">
        <f t="shared" si="1"/>
        <v>11844.633336568091</v>
      </c>
      <c r="AD38" s="71"/>
      <c r="AE38" s="69"/>
      <c r="AF38" s="32"/>
    </row>
    <row r="39" spans="1:32" ht="24" customHeight="1" x14ac:dyDescent="0.15">
      <c r="A39" s="38"/>
      <c r="B39" s="92" t="s">
        <v>52</v>
      </c>
      <c r="C39" s="19">
        <v>35</v>
      </c>
      <c r="D39" s="56" t="s">
        <v>2168</v>
      </c>
      <c r="E39" s="20" t="s">
        <v>54</v>
      </c>
      <c r="F39" s="56" t="s">
        <v>128</v>
      </c>
      <c r="G39" s="56"/>
      <c r="H39" s="103"/>
      <c r="I39" s="102"/>
      <c r="J39" s="104"/>
      <c r="K39" s="81"/>
      <c r="L39" s="106"/>
      <c r="M39" s="22" t="s">
        <v>1163</v>
      </c>
      <c r="N39" s="22"/>
      <c r="O39" s="23"/>
      <c r="P39" s="111"/>
      <c r="Q39" s="109">
        <v>4200</v>
      </c>
      <c r="R39" s="112" t="s">
        <v>60</v>
      </c>
      <c r="S39" s="107" t="s">
        <v>64</v>
      </c>
      <c r="T39" s="56"/>
      <c r="U39" s="20" t="s">
        <v>1499</v>
      </c>
      <c r="V39" s="63" t="s">
        <v>1541</v>
      </c>
      <c r="W39" s="74"/>
      <c r="X39" s="75"/>
      <c r="Y39" s="73"/>
      <c r="Z39" s="35" t="e">
        <v>#N/A</v>
      </c>
      <c r="AA39" s="35"/>
      <c r="AB39" s="23"/>
      <c r="AC39" s="67">
        <f t="shared" si="1"/>
        <v>0</v>
      </c>
      <c r="AD39" s="71"/>
      <c r="AE39" s="69"/>
      <c r="AF39" s="32"/>
    </row>
    <row r="40" spans="1:32" ht="24" customHeight="1" x14ac:dyDescent="0.15">
      <c r="A40" s="38"/>
      <c r="B40" s="92" t="s">
        <v>52</v>
      </c>
      <c r="C40" s="19">
        <v>36</v>
      </c>
      <c r="D40" s="56" t="s">
        <v>129</v>
      </c>
      <c r="E40" s="20" t="s">
        <v>54</v>
      </c>
      <c r="F40" s="56" t="s">
        <v>130</v>
      </c>
      <c r="G40" s="56" t="s">
        <v>30</v>
      </c>
      <c r="H40" s="103">
        <v>2009</v>
      </c>
      <c r="I40" s="102">
        <v>2009</v>
      </c>
      <c r="J40" s="104">
        <v>8.49</v>
      </c>
      <c r="K40" s="81" t="s">
        <v>3</v>
      </c>
      <c r="L40" s="106">
        <v>1</v>
      </c>
      <c r="M40" s="22" t="s">
        <v>31</v>
      </c>
      <c r="N40" s="22"/>
      <c r="O40" s="23">
        <v>159238.68857913002</v>
      </c>
      <c r="P40" s="111"/>
      <c r="Q40" s="109">
        <v>2300</v>
      </c>
      <c r="R40" s="112" t="s">
        <v>60</v>
      </c>
      <c r="S40" s="107" t="s">
        <v>61</v>
      </c>
      <c r="T40" s="56"/>
      <c r="U40" s="20" t="s">
        <v>1499</v>
      </c>
      <c r="V40" s="63" t="s">
        <v>1542</v>
      </c>
      <c r="W40" s="74">
        <v>1351936.4660368138</v>
      </c>
      <c r="X40" s="75">
        <f t="shared" si="0"/>
        <v>159238.68857913002</v>
      </c>
      <c r="Y40" s="73">
        <v>144901.59602565414</v>
      </c>
      <c r="Z40" s="35">
        <v>95114.518200730934</v>
      </c>
      <c r="AA40" s="35">
        <v>96901.475256363192</v>
      </c>
      <c r="AB40" s="23">
        <v>171396.96268050544</v>
      </c>
      <c r="AC40" s="67">
        <f t="shared" si="1"/>
        <v>14337.092553475872</v>
      </c>
      <c r="AD40" s="71"/>
      <c r="AE40" s="69"/>
      <c r="AF40" s="32"/>
    </row>
    <row r="41" spans="1:32" ht="24" customHeight="1" x14ac:dyDescent="0.15">
      <c r="A41" s="38"/>
      <c r="B41" s="92" t="s">
        <v>52</v>
      </c>
      <c r="C41" s="19">
        <v>37</v>
      </c>
      <c r="D41" s="56" t="s">
        <v>131</v>
      </c>
      <c r="E41" s="20" t="s">
        <v>54</v>
      </c>
      <c r="F41" s="56" t="s">
        <v>132</v>
      </c>
      <c r="G41" s="56" t="s">
        <v>20</v>
      </c>
      <c r="H41" s="103">
        <v>1978</v>
      </c>
      <c r="I41" s="102">
        <v>1978</v>
      </c>
      <c r="J41" s="104">
        <v>6.6</v>
      </c>
      <c r="K41" s="81" t="s">
        <v>3</v>
      </c>
      <c r="L41" s="106">
        <v>1</v>
      </c>
      <c r="M41" s="22" t="s">
        <v>31</v>
      </c>
      <c r="N41" s="22"/>
      <c r="O41" s="23">
        <v>136531.7579360966</v>
      </c>
      <c r="P41" s="111"/>
      <c r="Q41" s="109">
        <v>1900</v>
      </c>
      <c r="R41" s="112" t="s">
        <v>60</v>
      </c>
      <c r="S41" s="107" t="s">
        <v>61</v>
      </c>
      <c r="T41" s="56"/>
      <c r="U41" s="20" t="s">
        <v>1499</v>
      </c>
      <c r="V41" s="63" t="s">
        <v>1543</v>
      </c>
      <c r="W41" s="74">
        <v>901109.60237823753</v>
      </c>
      <c r="X41" s="75">
        <f t="shared" si="0"/>
        <v>136531.7579360966</v>
      </c>
      <c r="Y41" s="73">
        <v>105367.82908365129</v>
      </c>
      <c r="Z41" s="35">
        <v>98699.716277733241</v>
      </c>
      <c r="AA41" s="35">
        <v>90441.014318866582</v>
      </c>
      <c r="AB41" s="23">
        <v>119995.85671931709</v>
      </c>
      <c r="AC41" s="67">
        <f t="shared" si="1"/>
        <v>31163.928852445315</v>
      </c>
      <c r="AD41" s="71"/>
      <c r="AE41" s="69"/>
      <c r="AF41" s="32"/>
    </row>
    <row r="42" spans="1:32" ht="24" customHeight="1" x14ac:dyDescent="0.15">
      <c r="A42" s="38"/>
      <c r="B42" s="92" t="s">
        <v>52</v>
      </c>
      <c r="C42" s="19">
        <v>38</v>
      </c>
      <c r="D42" s="56" t="s">
        <v>133</v>
      </c>
      <c r="E42" s="20" t="s">
        <v>54</v>
      </c>
      <c r="F42" s="56" t="s">
        <v>134</v>
      </c>
      <c r="G42" s="56" t="s">
        <v>30</v>
      </c>
      <c r="H42" s="114">
        <v>2020</v>
      </c>
      <c r="I42" s="114">
        <v>2020</v>
      </c>
      <c r="J42" s="104">
        <v>8.4499999999999993</v>
      </c>
      <c r="K42" s="81" t="s">
        <v>3</v>
      </c>
      <c r="L42" s="106">
        <v>1</v>
      </c>
      <c r="M42" s="22" t="s">
        <v>31</v>
      </c>
      <c r="N42" s="22"/>
      <c r="O42" s="23">
        <v>128435.49087172808</v>
      </c>
      <c r="P42" s="111"/>
      <c r="Q42" s="109">
        <v>2500</v>
      </c>
      <c r="R42" s="112" t="s">
        <v>60</v>
      </c>
      <c r="S42" s="107" t="s">
        <v>61</v>
      </c>
      <c r="T42" s="56"/>
      <c r="U42" s="20" t="s">
        <v>1499</v>
      </c>
      <c r="V42" s="63" t="s">
        <v>1544</v>
      </c>
      <c r="W42" s="74">
        <v>1085279.8978661022</v>
      </c>
      <c r="X42" s="75">
        <f t="shared" si="0"/>
        <v>128435.49087172808</v>
      </c>
      <c r="Y42" s="73">
        <v>139783.31235629064</v>
      </c>
      <c r="Z42" s="35">
        <v>135101.57699050754</v>
      </c>
      <c r="AA42" s="35">
        <v>82227.862738168726</v>
      </c>
      <c r="AB42" s="23">
        <v>127769.28298523749</v>
      </c>
      <c r="AC42" s="67">
        <f t="shared" si="1"/>
        <v>-11347.821484562563</v>
      </c>
      <c r="AD42" s="71"/>
      <c r="AE42" s="69"/>
      <c r="AF42" s="32" t="s">
        <v>2545</v>
      </c>
    </row>
    <row r="43" spans="1:32" ht="24" customHeight="1" x14ac:dyDescent="0.15">
      <c r="A43" s="38"/>
      <c r="B43" s="92" t="s">
        <v>52</v>
      </c>
      <c r="C43" s="19">
        <v>39</v>
      </c>
      <c r="D43" s="56" t="s">
        <v>135</v>
      </c>
      <c r="E43" s="20" t="s">
        <v>54</v>
      </c>
      <c r="F43" s="56" t="s">
        <v>136</v>
      </c>
      <c r="G43" s="56" t="s">
        <v>20</v>
      </c>
      <c r="H43" s="103">
        <v>1994</v>
      </c>
      <c r="I43" s="102">
        <v>1994</v>
      </c>
      <c r="J43" s="104">
        <v>5.98</v>
      </c>
      <c r="K43" s="81" t="s">
        <v>3</v>
      </c>
      <c r="L43" s="106">
        <v>1</v>
      </c>
      <c r="M43" s="22" t="s">
        <v>31</v>
      </c>
      <c r="N43" s="22"/>
      <c r="O43" s="23">
        <v>178178.57823847857</v>
      </c>
      <c r="P43" s="111"/>
      <c r="Q43" s="109">
        <v>2500</v>
      </c>
      <c r="R43" s="112" t="s">
        <v>60</v>
      </c>
      <c r="S43" s="107" t="s">
        <v>61</v>
      </c>
      <c r="T43" s="56"/>
      <c r="U43" s="20" t="s">
        <v>1499</v>
      </c>
      <c r="V43" s="63" t="s">
        <v>1545</v>
      </c>
      <c r="W43" s="74">
        <v>1065507.8978661019</v>
      </c>
      <c r="X43" s="75">
        <f t="shared" si="0"/>
        <v>178178.57823847857</v>
      </c>
      <c r="Y43" s="73">
        <v>417944.31261047756</v>
      </c>
      <c r="Z43" s="35">
        <v>105703.60763102403</v>
      </c>
      <c r="AA43" s="35">
        <v>119919.57836716891</v>
      </c>
      <c r="AB43" s="23">
        <v>136416.1670316938</v>
      </c>
      <c r="AC43" s="67">
        <f t="shared" si="1"/>
        <v>-239765.73437199899</v>
      </c>
      <c r="AD43" s="71"/>
      <c r="AE43" s="69"/>
      <c r="AF43" s="32" t="s">
        <v>2679</v>
      </c>
    </row>
    <row r="44" spans="1:32" ht="24" customHeight="1" x14ac:dyDescent="0.15">
      <c r="A44" s="38"/>
      <c r="B44" s="92" t="s">
        <v>52</v>
      </c>
      <c r="C44" s="19">
        <v>40</v>
      </c>
      <c r="D44" s="56" t="s">
        <v>137</v>
      </c>
      <c r="E44" s="20" t="s">
        <v>54</v>
      </c>
      <c r="F44" s="56" t="s">
        <v>138</v>
      </c>
      <c r="G44" s="56" t="s">
        <v>20</v>
      </c>
      <c r="H44" s="103">
        <v>1996</v>
      </c>
      <c r="I44" s="102">
        <v>1996</v>
      </c>
      <c r="J44" s="104">
        <v>12.25</v>
      </c>
      <c r="K44" s="81" t="s">
        <v>3</v>
      </c>
      <c r="L44" s="106">
        <v>1</v>
      </c>
      <c r="M44" s="22" t="s">
        <v>31</v>
      </c>
      <c r="N44" s="22"/>
      <c r="O44" s="23">
        <v>81238.615968166065</v>
      </c>
      <c r="P44" s="111"/>
      <c r="Q44" s="109">
        <v>2800.0000000000005</v>
      </c>
      <c r="R44" s="112" t="s">
        <v>60</v>
      </c>
      <c r="S44" s="107" t="s">
        <v>61</v>
      </c>
      <c r="T44" s="56"/>
      <c r="U44" s="20" t="s">
        <v>1499</v>
      </c>
      <c r="V44" s="63" t="s">
        <v>1546</v>
      </c>
      <c r="W44" s="74">
        <v>995173.04561003426</v>
      </c>
      <c r="X44" s="75">
        <f t="shared" si="0"/>
        <v>81238.615968166065</v>
      </c>
      <c r="Y44" s="73">
        <v>113789.39984815792</v>
      </c>
      <c r="Z44" s="35">
        <v>77317.62650107457</v>
      </c>
      <c r="AA44" s="35">
        <v>101580.96432277784</v>
      </c>
      <c r="AB44" s="23">
        <v>92977.951973060335</v>
      </c>
      <c r="AC44" s="67">
        <f t="shared" si="1"/>
        <v>-32550.783879991854</v>
      </c>
      <c r="AD44" s="71"/>
      <c r="AE44" s="69"/>
      <c r="AF44" s="32"/>
    </row>
    <row r="45" spans="1:32" ht="24" customHeight="1" x14ac:dyDescent="0.15">
      <c r="A45" s="38"/>
      <c r="B45" s="92" t="s">
        <v>52</v>
      </c>
      <c r="C45" s="19">
        <v>41</v>
      </c>
      <c r="D45" s="56" t="s">
        <v>139</v>
      </c>
      <c r="E45" s="20" t="s">
        <v>54</v>
      </c>
      <c r="F45" s="56" t="s">
        <v>140</v>
      </c>
      <c r="G45" s="56" t="s">
        <v>20</v>
      </c>
      <c r="H45" s="103">
        <v>2000</v>
      </c>
      <c r="I45" s="102">
        <v>2000</v>
      </c>
      <c r="J45" s="104">
        <v>9.9</v>
      </c>
      <c r="K45" s="81" t="s">
        <v>3</v>
      </c>
      <c r="L45" s="106">
        <v>1</v>
      </c>
      <c r="M45" s="22" t="s">
        <v>31</v>
      </c>
      <c r="N45" s="22"/>
      <c r="O45" s="23">
        <v>130125.41553340868</v>
      </c>
      <c r="P45" s="111"/>
      <c r="Q45" s="109">
        <v>2600</v>
      </c>
      <c r="R45" s="112" t="s">
        <v>60</v>
      </c>
      <c r="S45" s="107" t="s">
        <v>61</v>
      </c>
      <c r="T45" s="56"/>
      <c r="U45" s="20" t="s">
        <v>1499</v>
      </c>
      <c r="V45" s="63" t="s">
        <v>1547</v>
      </c>
      <c r="W45" s="74">
        <v>1288241.613780746</v>
      </c>
      <c r="X45" s="75">
        <f t="shared" si="0"/>
        <v>130125.41553340868</v>
      </c>
      <c r="Y45" s="73">
        <v>110923.60696839212</v>
      </c>
      <c r="Z45" s="35">
        <v>95327.46046389699</v>
      </c>
      <c r="AA45" s="35">
        <v>90336.252297275423</v>
      </c>
      <c r="AB45" s="23">
        <v>97851.680026766669</v>
      </c>
      <c r="AC45" s="67">
        <f t="shared" si="1"/>
        <v>19201.808565016559</v>
      </c>
      <c r="AD45" s="71"/>
      <c r="AE45" s="69"/>
      <c r="AF45" s="32"/>
    </row>
    <row r="46" spans="1:32" ht="24" customHeight="1" x14ac:dyDescent="0.15">
      <c r="A46" s="38"/>
      <c r="B46" s="92" t="s">
        <v>52</v>
      </c>
      <c r="C46" s="19">
        <v>42</v>
      </c>
      <c r="D46" s="56" t="s">
        <v>141</v>
      </c>
      <c r="E46" s="20" t="s">
        <v>54</v>
      </c>
      <c r="F46" s="56" t="s">
        <v>142</v>
      </c>
      <c r="G46" s="56" t="s">
        <v>30</v>
      </c>
      <c r="H46" s="114">
        <v>2019</v>
      </c>
      <c r="I46" s="114">
        <v>2019</v>
      </c>
      <c r="J46" s="104">
        <v>8.16</v>
      </c>
      <c r="K46" s="81" t="s">
        <v>3</v>
      </c>
      <c r="L46" s="106">
        <v>1</v>
      </c>
      <c r="M46" s="22" t="s">
        <v>31</v>
      </c>
      <c r="N46" s="22"/>
      <c r="O46" s="23">
        <v>158353.50798814395</v>
      </c>
      <c r="P46" s="111"/>
      <c r="Q46" s="109">
        <v>3300</v>
      </c>
      <c r="R46" s="112" t="s">
        <v>60</v>
      </c>
      <c r="S46" s="107" t="s">
        <v>64</v>
      </c>
      <c r="T46" s="56" t="s">
        <v>143</v>
      </c>
      <c r="U46" s="20" t="s">
        <v>1499</v>
      </c>
      <c r="V46" s="63" t="s">
        <v>1548</v>
      </c>
      <c r="W46" s="74">
        <v>1292164.6251832547</v>
      </c>
      <c r="X46" s="75">
        <f t="shared" si="0"/>
        <v>158353.50798814395</v>
      </c>
      <c r="Y46" s="73">
        <v>159269.82181642961</v>
      </c>
      <c r="Z46" s="35">
        <v>381889.28795981873</v>
      </c>
      <c r="AA46" s="35">
        <v>172074.64472812915</v>
      </c>
      <c r="AB46" s="23">
        <v>147871.19585867881</v>
      </c>
      <c r="AC46" s="67">
        <f t="shared" si="1"/>
        <v>-916.31382828566711</v>
      </c>
      <c r="AD46" s="71"/>
      <c r="AE46" s="69"/>
      <c r="AF46" s="32" t="s">
        <v>2161</v>
      </c>
    </row>
    <row r="47" spans="1:32" ht="24" customHeight="1" x14ac:dyDescent="0.15">
      <c r="A47" s="38"/>
      <c r="B47" s="92" t="s">
        <v>52</v>
      </c>
      <c r="C47" s="19">
        <v>43</v>
      </c>
      <c r="D47" s="56" t="s">
        <v>144</v>
      </c>
      <c r="E47" s="20" t="s">
        <v>54</v>
      </c>
      <c r="F47" s="56" t="s">
        <v>145</v>
      </c>
      <c r="G47" s="56" t="s">
        <v>30</v>
      </c>
      <c r="H47" s="103">
        <v>2014</v>
      </c>
      <c r="I47" s="102">
        <v>2014</v>
      </c>
      <c r="J47" s="104">
        <v>8.49</v>
      </c>
      <c r="K47" s="81" t="s">
        <v>3</v>
      </c>
      <c r="L47" s="106">
        <v>1</v>
      </c>
      <c r="M47" s="22" t="s">
        <v>31</v>
      </c>
      <c r="N47" s="22"/>
      <c r="O47" s="23">
        <v>413652.02112965606</v>
      </c>
      <c r="P47" s="111"/>
      <c r="Q47" s="109">
        <v>5400</v>
      </c>
      <c r="R47" s="112" t="s">
        <v>60</v>
      </c>
      <c r="S47" s="107" t="s">
        <v>61</v>
      </c>
      <c r="T47" s="56"/>
      <c r="U47" s="20" t="s">
        <v>1499</v>
      </c>
      <c r="V47" s="63" t="s">
        <v>1549</v>
      </c>
      <c r="W47" s="74">
        <v>3511905.6593907801</v>
      </c>
      <c r="X47" s="75">
        <f t="shared" si="0"/>
        <v>413652.02112965606</v>
      </c>
      <c r="Y47" s="73">
        <v>188887.14453792892</v>
      </c>
      <c r="Z47" s="35">
        <v>544886.54690585902</v>
      </c>
      <c r="AA47" s="35">
        <v>173052.14495842819</v>
      </c>
      <c r="AB47" s="23">
        <v>186454.24545759472</v>
      </c>
      <c r="AC47" s="67">
        <f t="shared" si="1"/>
        <v>224764.87659172714</v>
      </c>
      <c r="AD47" s="71"/>
      <c r="AE47" s="69"/>
      <c r="AF47" s="32"/>
    </row>
    <row r="48" spans="1:32" ht="24" customHeight="1" x14ac:dyDescent="0.15">
      <c r="A48" s="38"/>
      <c r="B48" s="92" t="s">
        <v>52</v>
      </c>
      <c r="C48" s="19">
        <v>44</v>
      </c>
      <c r="D48" s="56" t="s">
        <v>146</v>
      </c>
      <c r="E48" s="20" t="s">
        <v>54</v>
      </c>
      <c r="F48" s="56" t="s">
        <v>147</v>
      </c>
      <c r="G48" s="56" t="s">
        <v>2162</v>
      </c>
      <c r="H48" s="103">
        <v>2019</v>
      </c>
      <c r="I48" s="102">
        <v>2019</v>
      </c>
      <c r="J48" s="104">
        <v>9.31</v>
      </c>
      <c r="K48" s="81" t="s">
        <v>3</v>
      </c>
      <c r="L48" s="106">
        <v>1</v>
      </c>
      <c r="M48" s="22" t="s">
        <v>31</v>
      </c>
      <c r="N48" s="22"/>
      <c r="O48" s="23">
        <v>246839.80451792685</v>
      </c>
      <c r="P48" s="111"/>
      <c r="Q48" s="109">
        <v>9300</v>
      </c>
      <c r="R48" s="112" t="s">
        <v>60</v>
      </c>
      <c r="S48" s="107" t="s">
        <v>61</v>
      </c>
      <c r="T48" s="56"/>
      <c r="U48" s="20" t="s">
        <v>1499</v>
      </c>
      <c r="V48" s="63" t="s">
        <v>1550</v>
      </c>
      <c r="W48" s="74">
        <v>2298078.580061899</v>
      </c>
      <c r="X48" s="75">
        <f t="shared" si="0"/>
        <v>246839.80451792685</v>
      </c>
      <c r="Y48" s="73">
        <v>306460.03443691082</v>
      </c>
      <c r="Z48" s="35">
        <v>212201.13545860516</v>
      </c>
      <c r="AA48" s="35">
        <v>200212.62699372668</v>
      </c>
      <c r="AB48" s="23">
        <v>267611.67477094289</v>
      </c>
      <c r="AC48" s="67">
        <f t="shared" si="1"/>
        <v>-59620.229918983969</v>
      </c>
      <c r="AD48" s="71"/>
      <c r="AE48" s="69"/>
      <c r="AF48" s="32" t="s">
        <v>2160</v>
      </c>
    </row>
    <row r="49" spans="1:32" ht="24" customHeight="1" x14ac:dyDescent="0.15">
      <c r="A49" s="38"/>
      <c r="B49" s="92" t="s">
        <v>52</v>
      </c>
      <c r="C49" s="19">
        <v>45</v>
      </c>
      <c r="D49" s="56" t="s">
        <v>148</v>
      </c>
      <c r="E49" s="20" t="s">
        <v>54</v>
      </c>
      <c r="F49" s="56" t="s">
        <v>149</v>
      </c>
      <c r="G49" s="56" t="s">
        <v>30</v>
      </c>
      <c r="H49" s="103">
        <v>2010</v>
      </c>
      <c r="I49" s="102">
        <v>2010</v>
      </c>
      <c r="J49" s="104">
        <v>8.49</v>
      </c>
      <c r="K49" s="81" t="s">
        <v>3</v>
      </c>
      <c r="L49" s="106">
        <v>1</v>
      </c>
      <c r="M49" s="22" t="s">
        <v>31</v>
      </c>
      <c r="N49" s="22"/>
      <c r="O49" s="23">
        <v>236457.50887709178</v>
      </c>
      <c r="P49" s="111"/>
      <c r="Q49" s="109">
        <v>6600</v>
      </c>
      <c r="R49" s="112" t="s">
        <v>60</v>
      </c>
      <c r="S49" s="107" t="s">
        <v>61</v>
      </c>
      <c r="T49" s="56"/>
      <c r="U49" s="20" t="s">
        <v>1499</v>
      </c>
      <c r="V49" s="63" t="s">
        <v>1551</v>
      </c>
      <c r="W49" s="74">
        <v>2007524.2503665092</v>
      </c>
      <c r="X49" s="75">
        <f t="shared" si="0"/>
        <v>236457.50887709178</v>
      </c>
      <c r="Y49" s="73">
        <v>261776.85418658788</v>
      </c>
      <c r="Z49" s="35">
        <v>211979.05530085304</v>
      </c>
      <c r="AA49" s="35">
        <v>175108.38656808808</v>
      </c>
      <c r="AB49" s="23">
        <v>32953.008175076684</v>
      </c>
      <c r="AC49" s="67">
        <f t="shared" si="1"/>
        <v>-25319.345309496101</v>
      </c>
      <c r="AD49" s="71"/>
      <c r="AE49" s="69"/>
      <c r="AF49" s="32" t="s">
        <v>2159</v>
      </c>
    </row>
    <row r="50" spans="1:32" ht="24" customHeight="1" x14ac:dyDescent="0.15">
      <c r="A50" s="38"/>
      <c r="B50" s="92" t="s">
        <v>52</v>
      </c>
      <c r="C50" s="19">
        <v>46</v>
      </c>
      <c r="D50" s="56" t="s">
        <v>150</v>
      </c>
      <c r="E50" s="20" t="s">
        <v>54</v>
      </c>
      <c r="F50" s="56" t="s">
        <v>151</v>
      </c>
      <c r="G50" s="56"/>
      <c r="H50" s="103"/>
      <c r="I50" s="102"/>
      <c r="J50" s="104"/>
      <c r="K50" s="81"/>
      <c r="L50" s="106"/>
      <c r="M50" s="22" t="s">
        <v>1163</v>
      </c>
      <c r="N50" s="22"/>
      <c r="O50" s="23"/>
      <c r="P50" s="111"/>
      <c r="Q50" s="109">
        <v>1100</v>
      </c>
      <c r="R50" s="112" t="s">
        <v>60</v>
      </c>
      <c r="S50" s="107" t="s">
        <v>64</v>
      </c>
      <c r="T50" s="56"/>
      <c r="U50" s="20" t="s">
        <v>1499</v>
      </c>
      <c r="V50" s="63" t="s">
        <v>1552</v>
      </c>
      <c r="W50" s="74"/>
      <c r="X50" s="75"/>
      <c r="Y50" s="73"/>
      <c r="Z50" s="35" t="e">
        <v>#N/A</v>
      </c>
      <c r="AA50" s="35"/>
      <c r="AB50" s="23"/>
      <c r="AC50" s="67">
        <f t="shared" si="1"/>
        <v>0</v>
      </c>
      <c r="AD50" s="71"/>
      <c r="AE50" s="69"/>
      <c r="AF50" s="32"/>
    </row>
    <row r="51" spans="1:32" ht="24" customHeight="1" x14ac:dyDescent="0.15">
      <c r="A51" s="38"/>
      <c r="B51" s="92" t="s">
        <v>52</v>
      </c>
      <c r="C51" s="19">
        <v>47</v>
      </c>
      <c r="D51" s="56" t="s">
        <v>152</v>
      </c>
      <c r="E51" s="20" t="s">
        <v>54</v>
      </c>
      <c r="F51" s="56" t="s">
        <v>153</v>
      </c>
      <c r="G51" s="56" t="s">
        <v>20</v>
      </c>
      <c r="H51" s="103">
        <v>2001</v>
      </c>
      <c r="I51" s="102">
        <v>2001</v>
      </c>
      <c r="J51" s="104">
        <v>9.9</v>
      </c>
      <c r="K51" s="81" t="s">
        <v>3</v>
      </c>
      <c r="L51" s="106">
        <v>1</v>
      </c>
      <c r="M51" s="22" t="s">
        <v>31</v>
      </c>
      <c r="N51" s="22"/>
      <c r="O51" s="23">
        <v>160044.8829391817</v>
      </c>
      <c r="P51" s="111"/>
      <c r="Q51" s="109">
        <v>3400.0000000000005</v>
      </c>
      <c r="R51" s="112" t="s">
        <v>60</v>
      </c>
      <c r="S51" s="107" t="s">
        <v>61</v>
      </c>
      <c r="T51" s="56"/>
      <c r="U51" s="20" t="s">
        <v>1499</v>
      </c>
      <c r="V51" s="63" t="s">
        <v>1553</v>
      </c>
      <c r="W51" s="74">
        <v>1584444.3410978988</v>
      </c>
      <c r="X51" s="75">
        <f t="shared" si="0"/>
        <v>160044.8829391817</v>
      </c>
      <c r="Y51" s="73">
        <v>171732.1682422719</v>
      </c>
      <c r="Z51" s="35">
        <v>132065.7699772639</v>
      </c>
      <c r="AA51" s="35">
        <v>146441.77359464997</v>
      </c>
      <c r="AB51" s="23">
        <v>178365.73231161485</v>
      </c>
      <c r="AC51" s="67">
        <f t="shared" si="1"/>
        <v>-11687.285303090204</v>
      </c>
      <c r="AD51" s="71"/>
      <c r="AE51" s="69"/>
      <c r="AF51" s="32"/>
    </row>
    <row r="52" spans="1:32" ht="24" customHeight="1" x14ac:dyDescent="0.15">
      <c r="A52" s="38"/>
      <c r="B52" s="92" t="s">
        <v>52</v>
      </c>
      <c r="C52" s="19">
        <v>48</v>
      </c>
      <c r="D52" s="56" t="s">
        <v>154</v>
      </c>
      <c r="E52" s="20" t="s">
        <v>54</v>
      </c>
      <c r="F52" s="56" t="s">
        <v>155</v>
      </c>
      <c r="G52" s="56" t="s">
        <v>30</v>
      </c>
      <c r="H52" s="114">
        <v>2020</v>
      </c>
      <c r="I52" s="114">
        <v>2020</v>
      </c>
      <c r="J52" s="104">
        <v>8.16</v>
      </c>
      <c r="K52" s="81" t="s">
        <v>3</v>
      </c>
      <c r="L52" s="106">
        <v>1</v>
      </c>
      <c r="M52" s="22" t="s">
        <v>31</v>
      </c>
      <c r="N52" s="22"/>
      <c r="O52" s="23">
        <v>126784.33462609674</v>
      </c>
      <c r="P52" s="111"/>
      <c r="Q52" s="109">
        <v>1700.0000000000002</v>
      </c>
      <c r="R52" s="112" t="s">
        <v>60</v>
      </c>
      <c r="S52" s="107" t="s">
        <v>61</v>
      </c>
      <c r="T52" s="56"/>
      <c r="U52" s="20" t="s">
        <v>1499</v>
      </c>
      <c r="V52" s="63" t="s">
        <v>1554</v>
      </c>
      <c r="W52" s="74">
        <v>1034560.1705489494</v>
      </c>
      <c r="X52" s="75">
        <f t="shared" si="0"/>
        <v>126784.33462609674</v>
      </c>
      <c r="Y52" s="73">
        <v>126687.65107833897</v>
      </c>
      <c r="Z52" s="35">
        <v>86461.404581796116</v>
      </c>
      <c r="AA52" s="35">
        <v>75359.286678127144</v>
      </c>
      <c r="AB52" s="23">
        <v>148532.13540867963</v>
      </c>
      <c r="AC52" s="67">
        <f t="shared" si="1"/>
        <v>96.683547757769702</v>
      </c>
      <c r="AD52" s="71"/>
      <c r="AE52" s="69"/>
      <c r="AF52" s="32" t="s">
        <v>2545</v>
      </c>
    </row>
    <row r="53" spans="1:32" ht="24.75" customHeight="1" x14ac:dyDescent="0.15">
      <c r="A53" s="38"/>
      <c r="B53" s="92" t="s">
        <v>52</v>
      </c>
      <c r="C53" s="19">
        <v>49</v>
      </c>
      <c r="D53" s="56" t="s">
        <v>156</v>
      </c>
      <c r="E53" s="20" t="s">
        <v>54</v>
      </c>
      <c r="F53" s="56" t="s">
        <v>157</v>
      </c>
      <c r="G53" s="56" t="s">
        <v>40</v>
      </c>
      <c r="H53" s="103">
        <v>1988</v>
      </c>
      <c r="I53" s="102">
        <v>1988</v>
      </c>
      <c r="J53" s="104">
        <v>5.75</v>
      </c>
      <c r="K53" s="81" t="s">
        <v>3</v>
      </c>
      <c r="L53" s="106">
        <v>1</v>
      </c>
      <c r="M53" s="22" t="s">
        <v>31</v>
      </c>
      <c r="N53" s="22"/>
      <c r="O53" s="23">
        <v>198311.75693534571</v>
      </c>
      <c r="P53" s="111"/>
      <c r="Q53" s="109">
        <v>1900</v>
      </c>
      <c r="R53" s="112" t="s">
        <v>60</v>
      </c>
      <c r="S53" s="107" t="s">
        <v>64</v>
      </c>
      <c r="T53" s="56"/>
      <c r="U53" s="20" t="s">
        <v>1499</v>
      </c>
      <c r="V53" s="63" t="s">
        <v>1555</v>
      </c>
      <c r="W53" s="74">
        <v>1140292.6023782378</v>
      </c>
      <c r="X53" s="75">
        <f t="shared" si="0"/>
        <v>198311.75693534571</v>
      </c>
      <c r="Y53" s="73">
        <v>336968.81251340843</v>
      </c>
      <c r="Z53" s="35">
        <v>128448.35280018266</v>
      </c>
      <c r="AA53" s="35">
        <v>142510.13963172573</v>
      </c>
      <c r="AB53" s="23">
        <v>155298.35753031506</v>
      </c>
      <c r="AC53" s="67">
        <f t="shared" si="1"/>
        <v>-138657.05557806272</v>
      </c>
      <c r="AD53" s="71"/>
      <c r="AE53" s="69"/>
      <c r="AF53" s="32" t="s">
        <v>2635</v>
      </c>
    </row>
    <row r="54" spans="1:32" ht="24" customHeight="1" x14ac:dyDescent="0.15">
      <c r="A54" s="38"/>
      <c r="B54" s="92" t="s">
        <v>52</v>
      </c>
      <c r="C54" s="19">
        <v>50</v>
      </c>
      <c r="D54" s="56" t="s">
        <v>158</v>
      </c>
      <c r="E54" s="20" t="s">
        <v>54</v>
      </c>
      <c r="F54" s="56" t="s">
        <v>159</v>
      </c>
      <c r="G54" s="56" t="s">
        <v>30</v>
      </c>
      <c r="H54" s="114">
        <v>2020</v>
      </c>
      <c r="I54" s="114">
        <v>2020</v>
      </c>
      <c r="J54" s="104">
        <v>8.16</v>
      </c>
      <c r="K54" s="81" t="s">
        <v>3</v>
      </c>
      <c r="L54" s="106">
        <v>1</v>
      </c>
      <c r="M54" s="22" t="s">
        <v>31</v>
      </c>
      <c r="N54" s="22"/>
      <c r="O54" s="23">
        <v>131032.61893982225</v>
      </c>
      <c r="P54" s="111"/>
      <c r="Q54" s="109">
        <v>1700.0000000000002</v>
      </c>
      <c r="R54" s="112" t="s">
        <v>60</v>
      </c>
      <c r="S54" s="107" t="s">
        <v>64</v>
      </c>
      <c r="T54" s="56"/>
      <c r="U54" s="20" t="s">
        <v>1499</v>
      </c>
      <c r="V54" s="63" t="s">
        <v>1556</v>
      </c>
      <c r="W54" s="74">
        <v>1069226.1705489496</v>
      </c>
      <c r="X54" s="75">
        <f t="shared" si="0"/>
        <v>131032.61893982225</v>
      </c>
      <c r="Y54" s="73">
        <v>139832.13637245662</v>
      </c>
      <c r="Z54" s="35">
        <v>114792.77713081572</v>
      </c>
      <c r="AA54" s="35">
        <v>92920.438638911452</v>
      </c>
      <c r="AB54" s="23">
        <v>109268.94096423521</v>
      </c>
      <c r="AC54" s="67">
        <f t="shared" si="1"/>
        <v>-8799.5174326343695</v>
      </c>
      <c r="AD54" s="71"/>
      <c r="AE54" s="69"/>
      <c r="AF54" s="32" t="s">
        <v>2545</v>
      </c>
    </row>
    <row r="55" spans="1:32" ht="24" customHeight="1" x14ac:dyDescent="0.15">
      <c r="A55" s="38"/>
      <c r="B55" s="92" t="s">
        <v>52</v>
      </c>
      <c r="C55" s="19">
        <v>51</v>
      </c>
      <c r="D55" s="56" t="s">
        <v>160</v>
      </c>
      <c r="E55" s="20" t="s">
        <v>54</v>
      </c>
      <c r="F55" s="56" t="s">
        <v>161</v>
      </c>
      <c r="G55" s="56" t="s">
        <v>30</v>
      </c>
      <c r="H55" s="103">
        <v>1990</v>
      </c>
      <c r="I55" s="102">
        <v>1990</v>
      </c>
      <c r="J55" s="104">
        <v>6.82</v>
      </c>
      <c r="K55" s="81" t="s">
        <v>3</v>
      </c>
      <c r="L55" s="106">
        <v>1</v>
      </c>
      <c r="M55" s="22" t="s">
        <v>31</v>
      </c>
      <c r="N55" s="22"/>
      <c r="O55" s="23">
        <v>105974.68177351762</v>
      </c>
      <c r="P55" s="111"/>
      <c r="Q55" s="109">
        <v>2700</v>
      </c>
      <c r="R55" s="112" t="s">
        <v>60</v>
      </c>
      <c r="S55" s="107" t="s">
        <v>61</v>
      </c>
      <c r="T55" s="56"/>
      <c r="U55" s="20" t="s">
        <v>1499</v>
      </c>
      <c r="V55" s="63" t="s">
        <v>1557</v>
      </c>
      <c r="W55" s="74">
        <v>722747.32969539019</v>
      </c>
      <c r="X55" s="75">
        <f t="shared" si="0"/>
        <v>105974.68177351762</v>
      </c>
      <c r="Y55" s="73">
        <v>123972.05697412146</v>
      </c>
      <c r="Z55" s="35">
        <v>99094.192318969464</v>
      </c>
      <c r="AA55" s="35">
        <v>157881.4304030099</v>
      </c>
      <c r="AB55" s="23">
        <v>108070.64105095156</v>
      </c>
      <c r="AC55" s="67">
        <f t="shared" si="1"/>
        <v>-17997.375200603841</v>
      </c>
      <c r="AD55" s="71"/>
      <c r="AE55" s="69"/>
      <c r="AF55" s="32"/>
    </row>
    <row r="56" spans="1:32" ht="24" customHeight="1" x14ac:dyDescent="0.15">
      <c r="A56" s="38"/>
      <c r="B56" s="92" t="s">
        <v>52</v>
      </c>
      <c r="C56" s="19">
        <v>52</v>
      </c>
      <c r="D56" s="56" t="s">
        <v>162</v>
      </c>
      <c r="E56" s="20" t="s">
        <v>54</v>
      </c>
      <c r="F56" s="56" t="s">
        <v>163</v>
      </c>
      <c r="G56" s="56" t="s">
        <v>20</v>
      </c>
      <c r="H56" s="103">
        <v>1979</v>
      </c>
      <c r="I56" s="102">
        <v>1979</v>
      </c>
      <c r="J56" s="104">
        <v>6.6</v>
      </c>
      <c r="K56" s="81" t="s">
        <v>3</v>
      </c>
      <c r="L56" s="106">
        <v>1</v>
      </c>
      <c r="M56" s="22" t="s">
        <v>31</v>
      </c>
      <c r="N56" s="22"/>
      <c r="O56" s="23">
        <v>382328.20765893173</v>
      </c>
      <c r="P56" s="111"/>
      <c r="Q56" s="109">
        <v>1700.0000000000002</v>
      </c>
      <c r="R56" s="112" t="s">
        <v>60</v>
      </c>
      <c r="S56" s="107" t="s">
        <v>61</v>
      </c>
      <c r="T56" s="56"/>
      <c r="U56" s="20" t="s">
        <v>1499</v>
      </c>
      <c r="V56" s="63" t="s">
        <v>1558</v>
      </c>
      <c r="W56" s="74">
        <v>2523366.1705489494</v>
      </c>
      <c r="X56" s="75">
        <f t="shared" si="0"/>
        <v>382328.20765893173</v>
      </c>
      <c r="Y56" s="73">
        <v>107645.48981806758</v>
      </c>
      <c r="Z56" s="35">
        <v>85450.766876887326</v>
      </c>
      <c r="AA56" s="35">
        <v>87525.875650532951</v>
      </c>
      <c r="AB56" s="23">
        <v>94617.784082195998</v>
      </c>
      <c r="AC56" s="67">
        <f t="shared" si="1"/>
        <v>274682.71784086415</v>
      </c>
      <c r="AD56" s="71"/>
      <c r="AE56" s="69"/>
      <c r="AF56" s="32"/>
    </row>
    <row r="57" spans="1:32" ht="24" customHeight="1" x14ac:dyDescent="0.15">
      <c r="A57" s="38"/>
      <c r="B57" s="92" t="s">
        <v>52</v>
      </c>
      <c r="C57" s="19">
        <v>53</v>
      </c>
      <c r="D57" s="56" t="s">
        <v>164</v>
      </c>
      <c r="E57" s="20" t="s">
        <v>54</v>
      </c>
      <c r="F57" s="56" t="s">
        <v>165</v>
      </c>
      <c r="G57" s="115" t="s">
        <v>2172</v>
      </c>
      <c r="H57" s="114">
        <v>1995</v>
      </c>
      <c r="I57" s="102">
        <v>1978</v>
      </c>
      <c r="J57" s="95">
        <f>71.84-4.34+9.31</f>
        <v>76.81</v>
      </c>
      <c r="K57" s="81" t="s">
        <v>3</v>
      </c>
      <c r="L57" s="106">
        <v>1</v>
      </c>
      <c r="M57" s="22" t="s">
        <v>31</v>
      </c>
      <c r="N57" s="22"/>
      <c r="O57" s="23">
        <v>34376.476934695565</v>
      </c>
      <c r="P57" s="111"/>
      <c r="Q57" s="109">
        <v>3100</v>
      </c>
      <c r="R57" s="112" t="s">
        <v>60</v>
      </c>
      <c r="S57" s="107" t="s">
        <v>64</v>
      </c>
      <c r="T57" s="56"/>
      <c r="U57" s="20" t="s">
        <v>1499</v>
      </c>
      <c r="V57" s="63" t="s">
        <v>1559</v>
      </c>
      <c r="W57" s="74">
        <v>2640457.1933539663</v>
      </c>
      <c r="X57" s="75">
        <f>W57/J57</f>
        <v>34376.476934695565</v>
      </c>
      <c r="Y57" s="73">
        <v>10152.022645729583</v>
      </c>
      <c r="Z57" s="35">
        <v>8083.2339046010302</v>
      </c>
      <c r="AA57" s="35">
        <v>8520.0332095007197</v>
      </c>
      <c r="AB57" s="23">
        <v>9189.634337103118</v>
      </c>
      <c r="AC57" s="67">
        <f t="shared" si="1"/>
        <v>24224.454288965982</v>
      </c>
      <c r="AD57" s="71"/>
      <c r="AE57" s="69"/>
      <c r="AF57" s="32"/>
    </row>
    <row r="58" spans="1:32" ht="24" customHeight="1" x14ac:dyDescent="0.15">
      <c r="A58" s="38"/>
      <c r="B58" s="92" t="s">
        <v>52</v>
      </c>
      <c r="C58" s="19">
        <v>54</v>
      </c>
      <c r="D58" s="56" t="s">
        <v>166</v>
      </c>
      <c r="E58" s="20" t="s">
        <v>54</v>
      </c>
      <c r="F58" s="56" t="s">
        <v>167</v>
      </c>
      <c r="G58" s="56"/>
      <c r="H58" s="103"/>
      <c r="I58" s="102"/>
      <c r="J58" s="104"/>
      <c r="K58" s="81"/>
      <c r="L58" s="106"/>
      <c r="M58" s="22" t="s">
        <v>1163</v>
      </c>
      <c r="N58" s="22"/>
      <c r="O58" s="23"/>
      <c r="P58" s="111"/>
      <c r="Q58" s="109">
        <v>500</v>
      </c>
      <c r="R58" s="112" t="s">
        <v>60</v>
      </c>
      <c r="S58" s="107" t="s">
        <v>64</v>
      </c>
      <c r="T58" s="56"/>
      <c r="U58" s="20" t="s">
        <v>1499</v>
      </c>
      <c r="V58" s="63" t="s">
        <v>1560</v>
      </c>
      <c r="W58" s="74"/>
      <c r="X58" s="75"/>
      <c r="Y58" s="73"/>
      <c r="Z58" s="35" t="e">
        <v>#N/A</v>
      </c>
      <c r="AA58" s="35"/>
      <c r="AB58" s="23"/>
      <c r="AC58" s="67">
        <f t="shared" si="1"/>
        <v>0</v>
      </c>
      <c r="AD58" s="71"/>
      <c r="AE58" s="69"/>
      <c r="AF58" s="32"/>
    </row>
    <row r="59" spans="1:32" ht="24" customHeight="1" x14ac:dyDescent="0.15">
      <c r="A59" s="38"/>
      <c r="B59" s="92" t="s">
        <v>52</v>
      </c>
      <c r="C59" s="19">
        <v>55</v>
      </c>
      <c r="D59" s="56" t="s">
        <v>168</v>
      </c>
      <c r="E59" s="20" t="s">
        <v>54</v>
      </c>
      <c r="F59" s="56" t="s">
        <v>169</v>
      </c>
      <c r="G59" s="56"/>
      <c r="H59" s="103"/>
      <c r="I59" s="102"/>
      <c r="J59" s="104"/>
      <c r="K59" s="81"/>
      <c r="L59" s="106"/>
      <c r="M59" s="22" t="s">
        <v>1163</v>
      </c>
      <c r="N59" s="22"/>
      <c r="O59" s="23"/>
      <c r="P59" s="111"/>
      <c r="Q59" s="109">
        <v>2100</v>
      </c>
      <c r="R59" s="112" t="s">
        <v>60</v>
      </c>
      <c r="S59" s="107" t="s">
        <v>64</v>
      </c>
      <c r="T59" s="56"/>
      <c r="U59" s="20" t="s">
        <v>1499</v>
      </c>
      <c r="V59" s="63" t="s">
        <v>1561</v>
      </c>
      <c r="W59" s="74"/>
      <c r="X59" s="75"/>
      <c r="Y59" s="73"/>
      <c r="Z59" s="35" t="e">
        <v>#N/A</v>
      </c>
      <c r="AA59" s="35"/>
      <c r="AB59" s="23"/>
      <c r="AC59" s="67">
        <f t="shared" si="1"/>
        <v>0</v>
      </c>
      <c r="AD59" s="71"/>
      <c r="AE59" s="69"/>
      <c r="AF59" s="32"/>
    </row>
    <row r="60" spans="1:32" ht="24" customHeight="1" x14ac:dyDescent="0.15">
      <c r="A60" s="38"/>
      <c r="B60" s="92" t="s">
        <v>52</v>
      </c>
      <c r="C60" s="19">
        <v>56</v>
      </c>
      <c r="D60" s="56" t="s">
        <v>170</v>
      </c>
      <c r="E60" s="20" t="s">
        <v>54</v>
      </c>
      <c r="F60" s="56" t="s">
        <v>171</v>
      </c>
      <c r="G60" s="56" t="s">
        <v>36</v>
      </c>
      <c r="H60" s="103">
        <v>1991</v>
      </c>
      <c r="I60" s="102">
        <v>1991</v>
      </c>
      <c r="J60" s="104">
        <v>7.92</v>
      </c>
      <c r="K60" s="81" t="s">
        <v>3</v>
      </c>
      <c r="L60" s="106">
        <v>1</v>
      </c>
      <c r="M60" s="22" t="s">
        <v>31</v>
      </c>
      <c r="N60" s="22"/>
      <c r="O60" s="23">
        <v>80486.979174379405</v>
      </c>
      <c r="P60" s="111"/>
      <c r="Q60" s="109">
        <v>1100</v>
      </c>
      <c r="R60" s="112" t="s">
        <v>60</v>
      </c>
      <c r="S60" s="107" t="s">
        <v>61</v>
      </c>
      <c r="T60" s="56"/>
      <c r="U60" s="20" t="s">
        <v>1499</v>
      </c>
      <c r="V60" s="63" t="s">
        <v>1562</v>
      </c>
      <c r="W60" s="74">
        <v>637456.87506108487</v>
      </c>
      <c r="X60" s="75">
        <f t="shared" si="0"/>
        <v>80486.979174379405</v>
      </c>
      <c r="Y60" s="73">
        <v>88268.423654127342</v>
      </c>
      <c r="Z60" s="35">
        <v>77650.235258927656</v>
      </c>
      <c r="AA60" s="35">
        <v>82787.251724812028</v>
      </c>
      <c r="AB60" s="23">
        <v>98919.891000946431</v>
      </c>
      <c r="AC60" s="67">
        <f t="shared" si="1"/>
        <v>-7781.4444797479373</v>
      </c>
      <c r="AD60" s="71"/>
      <c r="AE60" s="69"/>
      <c r="AF60" s="32"/>
    </row>
    <row r="61" spans="1:32" ht="24" customHeight="1" x14ac:dyDescent="0.15">
      <c r="A61" s="38"/>
      <c r="B61" s="92" t="s">
        <v>52</v>
      </c>
      <c r="C61" s="19">
        <v>57</v>
      </c>
      <c r="D61" s="56" t="s">
        <v>172</v>
      </c>
      <c r="E61" s="20" t="s">
        <v>54</v>
      </c>
      <c r="F61" s="56" t="s">
        <v>173</v>
      </c>
      <c r="G61" s="56" t="s">
        <v>20</v>
      </c>
      <c r="H61" s="103">
        <v>1995</v>
      </c>
      <c r="I61" s="102">
        <v>1995</v>
      </c>
      <c r="J61" s="104">
        <v>31</v>
      </c>
      <c r="K61" s="81" t="s">
        <v>3</v>
      </c>
      <c r="L61" s="106">
        <v>1</v>
      </c>
      <c r="M61" s="22" t="s">
        <v>31</v>
      </c>
      <c r="N61" s="22"/>
      <c r="O61" s="23">
        <v>333521.98682143248</v>
      </c>
      <c r="P61" s="111"/>
      <c r="Q61" s="109">
        <v>10000</v>
      </c>
      <c r="R61" s="112" t="s">
        <v>174</v>
      </c>
      <c r="S61" s="107" t="s">
        <v>64</v>
      </c>
      <c r="T61" s="56"/>
      <c r="U61" s="20" t="s">
        <v>1499</v>
      </c>
      <c r="V61" s="63" t="s">
        <v>1563</v>
      </c>
      <c r="W61" s="74">
        <v>10339181.591464408</v>
      </c>
      <c r="X61" s="75">
        <f t="shared" si="0"/>
        <v>333521.98682143248</v>
      </c>
      <c r="Y61" s="73">
        <v>171587.67605298784</v>
      </c>
      <c r="Z61" s="35">
        <v>162373.71942835982</v>
      </c>
      <c r="AA61" s="35">
        <v>174738.15356613233</v>
      </c>
      <c r="AB61" s="23">
        <v>149407.35387903103</v>
      </c>
      <c r="AC61" s="67">
        <f t="shared" si="1"/>
        <v>161934.31076844464</v>
      </c>
      <c r="AD61" s="71"/>
      <c r="AE61" s="69"/>
      <c r="AF61" s="32"/>
    </row>
    <row r="62" spans="1:32" ht="24" customHeight="1" x14ac:dyDescent="0.15">
      <c r="A62" s="38"/>
      <c r="B62" s="92" t="s">
        <v>52</v>
      </c>
      <c r="C62" s="19">
        <v>58</v>
      </c>
      <c r="D62" s="56" t="s">
        <v>175</v>
      </c>
      <c r="E62" s="20" t="s">
        <v>54</v>
      </c>
      <c r="F62" s="56" t="s">
        <v>176</v>
      </c>
      <c r="G62" s="56" t="s">
        <v>177</v>
      </c>
      <c r="H62" s="103">
        <v>2016</v>
      </c>
      <c r="I62" s="102">
        <v>2016</v>
      </c>
      <c r="J62" s="104">
        <v>17.39</v>
      </c>
      <c r="K62" s="81" t="s">
        <v>3</v>
      </c>
      <c r="L62" s="106">
        <v>1</v>
      </c>
      <c r="M62" s="22" t="s">
        <v>31</v>
      </c>
      <c r="N62" s="22"/>
      <c r="O62" s="23">
        <v>199415.85684938752</v>
      </c>
      <c r="P62" s="111"/>
      <c r="Q62" s="109">
        <v>11000</v>
      </c>
      <c r="R62" s="112" t="s">
        <v>174</v>
      </c>
      <c r="S62" s="107" t="s">
        <v>61</v>
      </c>
      <c r="T62" s="56"/>
      <c r="U62" s="20" t="s">
        <v>1499</v>
      </c>
      <c r="V62" s="63" t="s">
        <v>1564</v>
      </c>
      <c r="W62" s="74">
        <v>3467841.7506108489</v>
      </c>
      <c r="X62" s="75">
        <f t="shared" si="0"/>
        <v>199415.85684938752</v>
      </c>
      <c r="Y62" s="73">
        <v>170747.90991413948</v>
      </c>
      <c r="Z62" s="35">
        <v>140044.14217982005</v>
      </c>
      <c r="AA62" s="35">
        <v>169146.71285825837</v>
      </c>
      <c r="AB62" s="23">
        <v>328392.77557647828</v>
      </c>
      <c r="AC62" s="67">
        <f t="shared" si="1"/>
        <v>28667.946935248037</v>
      </c>
      <c r="AD62" s="71"/>
      <c r="AE62" s="69"/>
      <c r="AF62" s="32"/>
    </row>
    <row r="63" spans="1:32" ht="24" customHeight="1" x14ac:dyDescent="0.15">
      <c r="A63" s="38"/>
      <c r="B63" s="92" t="s">
        <v>52</v>
      </c>
      <c r="C63" s="19">
        <v>59</v>
      </c>
      <c r="D63" s="56" t="s">
        <v>178</v>
      </c>
      <c r="E63" s="20" t="s">
        <v>54</v>
      </c>
      <c r="F63" s="56" t="s">
        <v>179</v>
      </c>
      <c r="G63" s="56" t="s">
        <v>20</v>
      </c>
      <c r="H63" s="103">
        <v>1988</v>
      </c>
      <c r="I63" s="102">
        <v>1988</v>
      </c>
      <c r="J63" s="104">
        <v>30.520000000000003</v>
      </c>
      <c r="K63" s="81" t="s">
        <v>3</v>
      </c>
      <c r="L63" s="106">
        <v>1</v>
      </c>
      <c r="M63" s="22" t="s">
        <v>31</v>
      </c>
      <c r="N63" s="22"/>
      <c r="O63" s="23">
        <v>144376.54596752345</v>
      </c>
      <c r="P63" s="111"/>
      <c r="Q63" s="109">
        <v>20000</v>
      </c>
      <c r="R63" s="112" t="s">
        <v>174</v>
      </c>
      <c r="S63" s="107" t="s">
        <v>61</v>
      </c>
      <c r="T63" s="56"/>
      <c r="U63" s="20" t="s">
        <v>1499</v>
      </c>
      <c r="V63" s="63" t="s">
        <v>1565</v>
      </c>
      <c r="W63" s="74">
        <v>4406372.1829288164</v>
      </c>
      <c r="X63" s="75">
        <f t="shared" si="0"/>
        <v>144376.54596752345</v>
      </c>
      <c r="Y63" s="73">
        <v>171996.65515351394</v>
      </c>
      <c r="Z63" s="35">
        <v>109361.12727910581</v>
      </c>
      <c r="AA63" s="35">
        <v>121449.52559306045</v>
      </c>
      <c r="AB63" s="23">
        <v>130106.12518020716</v>
      </c>
      <c r="AC63" s="67">
        <f t="shared" si="1"/>
        <v>-27620.109185990499</v>
      </c>
      <c r="AD63" s="71"/>
      <c r="AE63" s="69"/>
      <c r="AF63" s="32"/>
    </row>
    <row r="64" spans="1:32" ht="24" customHeight="1" x14ac:dyDescent="0.15">
      <c r="A64" s="38"/>
      <c r="B64" s="92" t="s">
        <v>52</v>
      </c>
      <c r="C64" s="19">
        <v>60</v>
      </c>
      <c r="D64" s="56" t="s">
        <v>180</v>
      </c>
      <c r="E64" s="20" t="s">
        <v>54</v>
      </c>
      <c r="F64" s="56" t="s">
        <v>181</v>
      </c>
      <c r="G64" s="56" t="s">
        <v>26</v>
      </c>
      <c r="H64" s="103">
        <v>2006</v>
      </c>
      <c r="I64" s="102">
        <v>2006</v>
      </c>
      <c r="J64" s="104">
        <v>19.25</v>
      </c>
      <c r="K64" s="81" t="s">
        <v>3</v>
      </c>
      <c r="L64" s="106">
        <v>1</v>
      </c>
      <c r="M64" s="22" t="s">
        <v>31</v>
      </c>
      <c r="N64" s="22"/>
      <c r="O64" s="23">
        <v>152086.04194176896</v>
      </c>
      <c r="P64" s="111"/>
      <c r="Q64" s="109">
        <v>10100</v>
      </c>
      <c r="R64" s="112" t="s">
        <v>174</v>
      </c>
      <c r="S64" s="107" t="s">
        <v>61</v>
      </c>
      <c r="T64" s="56"/>
      <c r="U64" s="20" t="s">
        <v>1499</v>
      </c>
      <c r="V64" s="63" t="s">
        <v>1566</v>
      </c>
      <c r="W64" s="74">
        <v>2927656.3073790525</v>
      </c>
      <c r="X64" s="75">
        <f t="shared" si="0"/>
        <v>152086.04194176896</v>
      </c>
      <c r="Y64" s="73">
        <v>189662.11310228828</v>
      </c>
      <c r="Z64" s="35">
        <v>140620.77066503617</v>
      </c>
      <c r="AA64" s="35">
        <v>152770.03730678462</v>
      </c>
      <c r="AB64" s="23">
        <v>156291.01869882917</v>
      </c>
      <c r="AC64" s="67">
        <f t="shared" si="1"/>
        <v>-37576.071160519321</v>
      </c>
      <c r="AD64" s="71"/>
      <c r="AE64" s="69"/>
      <c r="AF64" s="32"/>
    </row>
    <row r="65" spans="1:32" ht="24" customHeight="1" x14ac:dyDescent="0.15">
      <c r="A65" s="38"/>
      <c r="B65" s="92" t="s">
        <v>52</v>
      </c>
      <c r="C65" s="19">
        <v>61</v>
      </c>
      <c r="D65" s="56" t="s">
        <v>182</v>
      </c>
      <c r="E65" s="20" t="s">
        <v>54</v>
      </c>
      <c r="F65" s="56" t="s">
        <v>183</v>
      </c>
      <c r="G65" s="56" t="s">
        <v>30</v>
      </c>
      <c r="H65" s="103">
        <v>1999</v>
      </c>
      <c r="I65" s="102">
        <v>1999</v>
      </c>
      <c r="J65" s="104">
        <v>58</v>
      </c>
      <c r="K65" s="81" t="s">
        <v>3</v>
      </c>
      <c r="L65" s="106">
        <v>1</v>
      </c>
      <c r="M65" s="22" t="s">
        <v>31</v>
      </c>
      <c r="N65" s="22"/>
      <c r="O65" s="23">
        <v>111196.11327802463</v>
      </c>
      <c r="P65" s="111"/>
      <c r="Q65" s="109">
        <v>35000</v>
      </c>
      <c r="R65" s="112" t="s">
        <v>174</v>
      </c>
      <c r="S65" s="107" t="s">
        <v>61</v>
      </c>
      <c r="T65" s="56"/>
      <c r="U65" s="20" t="s">
        <v>1499</v>
      </c>
      <c r="V65" s="63" t="s">
        <v>1567</v>
      </c>
      <c r="W65" s="74">
        <v>6449374.570125428</v>
      </c>
      <c r="X65" s="75">
        <f t="shared" si="0"/>
        <v>111196.11327802463</v>
      </c>
      <c r="Y65" s="73">
        <v>119285.61813360659</v>
      </c>
      <c r="Z65" s="35">
        <v>181269.99237891453</v>
      </c>
      <c r="AA65" s="35">
        <v>107857.9510676786</v>
      </c>
      <c r="AB65" s="23">
        <v>115817.65337715285</v>
      </c>
      <c r="AC65" s="67">
        <f t="shared" si="1"/>
        <v>-8089.5048555819667</v>
      </c>
      <c r="AD65" s="71"/>
      <c r="AE65" s="69"/>
      <c r="AF65" s="32"/>
    </row>
    <row r="66" spans="1:32" ht="24" customHeight="1" x14ac:dyDescent="0.15">
      <c r="A66" s="38"/>
      <c r="B66" s="92" t="s">
        <v>52</v>
      </c>
      <c r="C66" s="19">
        <v>62</v>
      </c>
      <c r="D66" s="56" t="s">
        <v>184</v>
      </c>
      <c r="E66" s="20" t="s">
        <v>54</v>
      </c>
      <c r="F66" s="56" t="s">
        <v>185</v>
      </c>
      <c r="G66" s="56" t="s">
        <v>2621</v>
      </c>
      <c r="H66" s="114">
        <v>2017</v>
      </c>
      <c r="I66" s="102">
        <v>1973</v>
      </c>
      <c r="J66" s="104">
        <v>137.19999999999999</v>
      </c>
      <c r="K66" s="81" t="s">
        <v>3</v>
      </c>
      <c r="L66" s="106">
        <v>1</v>
      </c>
      <c r="M66" s="22" t="s">
        <v>31</v>
      </c>
      <c r="N66" s="22"/>
      <c r="O66" s="23">
        <v>152383.65525671793</v>
      </c>
      <c r="P66" s="111"/>
      <c r="Q66" s="109">
        <v>22000</v>
      </c>
      <c r="R66" s="112" t="s">
        <v>174</v>
      </c>
      <c r="S66" s="107" t="s">
        <v>61</v>
      </c>
      <c r="T66" s="56"/>
      <c r="U66" s="20" t="s">
        <v>1499</v>
      </c>
      <c r="V66" s="63" t="s">
        <v>1568</v>
      </c>
      <c r="W66" s="74">
        <v>20907037.501221698</v>
      </c>
      <c r="X66" s="75">
        <f t="shared" si="0"/>
        <v>152383.65525671793</v>
      </c>
      <c r="Y66" s="73">
        <v>144924.61593887588</v>
      </c>
      <c r="Z66" s="35">
        <v>195219.77598406811</v>
      </c>
      <c r="AA66" s="35">
        <v>150625.15067937484</v>
      </c>
      <c r="AB66" s="23">
        <v>78744.837715378395</v>
      </c>
      <c r="AC66" s="67">
        <f t="shared" si="1"/>
        <v>7459.0393178420491</v>
      </c>
      <c r="AD66" s="71"/>
      <c r="AE66" s="69"/>
      <c r="AF66" s="32"/>
    </row>
    <row r="67" spans="1:32" ht="24" customHeight="1" x14ac:dyDescent="0.15">
      <c r="A67" s="38"/>
      <c r="B67" s="92" t="s">
        <v>52</v>
      </c>
      <c r="C67" s="19">
        <v>63</v>
      </c>
      <c r="D67" s="56" t="s">
        <v>186</v>
      </c>
      <c r="E67" s="20" t="s">
        <v>54</v>
      </c>
      <c r="F67" s="56" t="s">
        <v>187</v>
      </c>
      <c r="G67" s="56" t="s">
        <v>40</v>
      </c>
      <c r="H67" s="103">
        <v>1971</v>
      </c>
      <c r="I67" s="102">
        <v>1971</v>
      </c>
      <c r="J67" s="95">
        <f>805.76-57.73+83.37</f>
        <v>831.4</v>
      </c>
      <c r="K67" s="81" t="s">
        <v>3</v>
      </c>
      <c r="L67" s="106">
        <v>1</v>
      </c>
      <c r="M67" s="22" t="s">
        <v>31</v>
      </c>
      <c r="N67" s="22"/>
      <c r="O67" s="23">
        <v>109734.26656407453</v>
      </c>
      <c r="P67" s="111"/>
      <c r="Q67" s="109">
        <v>303000</v>
      </c>
      <c r="R67" s="112" t="s">
        <v>188</v>
      </c>
      <c r="S67" s="107" t="s">
        <v>61</v>
      </c>
      <c r="T67" s="56"/>
      <c r="U67" s="20" t="s">
        <v>1499</v>
      </c>
      <c r="V67" s="63" t="s">
        <v>1569</v>
      </c>
      <c r="W67" s="74">
        <v>91233069.221371561</v>
      </c>
      <c r="X67" s="75">
        <f t="shared" si="0"/>
        <v>109734.26656407453</v>
      </c>
      <c r="Y67" s="73">
        <v>131796.3727618292</v>
      </c>
      <c r="Z67" s="35">
        <v>128734.57364358916</v>
      </c>
      <c r="AA67" s="35">
        <v>116510.18360885141</v>
      </c>
      <c r="AB67" s="23">
        <v>111269.72336498938</v>
      </c>
      <c r="AC67" s="67">
        <f t="shared" si="1"/>
        <v>-22062.106197754678</v>
      </c>
      <c r="AD67" s="71">
        <v>0</v>
      </c>
      <c r="AE67" s="69">
        <v>5.4794520547945202E-2</v>
      </c>
      <c r="AF67" s="32"/>
    </row>
    <row r="68" spans="1:32" ht="24" customHeight="1" x14ac:dyDescent="0.15">
      <c r="A68" s="38"/>
      <c r="B68" s="92" t="s">
        <v>52</v>
      </c>
      <c r="C68" s="19">
        <v>64</v>
      </c>
      <c r="D68" s="56" t="s">
        <v>189</v>
      </c>
      <c r="E68" s="20" t="s">
        <v>54</v>
      </c>
      <c r="F68" s="56" t="s">
        <v>190</v>
      </c>
      <c r="G68" s="56" t="s">
        <v>30</v>
      </c>
      <c r="H68" s="103">
        <v>2000</v>
      </c>
      <c r="I68" s="102">
        <v>2000</v>
      </c>
      <c r="J68" s="104">
        <v>1013.38</v>
      </c>
      <c r="K68" s="81" t="s">
        <v>3</v>
      </c>
      <c r="L68" s="106">
        <v>1</v>
      </c>
      <c r="M68" s="22" t="s">
        <v>31</v>
      </c>
      <c r="N68" s="22" t="s">
        <v>43</v>
      </c>
      <c r="O68" s="23">
        <v>70348.906629299963</v>
      </c>
      <c r="P68" s="111">
        <v>0.21824104234527691</v>
      </c>
      <c r="Q68" s="109">
        <v>28000</v>
      </c>
      <c r="R68" s="112" t="s">
        <v>191</v>
      </c>
      <c r="S68" s="107" t="s">
        <v>64</v>
      </c>
      <c r="T68" s="56"/>
      <c r="U68" s="20" t="s">
        <v>1499</v>
      </c>
      <c r="V68" s="63" t="s">
        <v>1570</v>
      </c>
      <c r="W68" s="74">
        <v>71290175</v>
      </c>
      <c r="X68" s="75">
        <f t="shared" si="0"/>
        <v>70348.906629299963</v>
      </c>
      <c r="Y68" s="73">
        <v>74336.394047642549</v>
      </c>
      <c r="Z68" s="35">
        <v>79434.655311926428</v>
      </c>
      <c r="AA68" s="35">
        <v>74315.819337267356</v>
      </c>
      <c r="AB68" s="23">
        <v>77320.675363634567</v>
      </c>
      <c r="AC68" s="67">
        <f t="shared" si="1"/>
        <v>-3987.4874183425854</v>
      </c>
      <c r="AD68" s="71">
        <v>0.21824104234527691</v>
      </c>
      <c r="AE68" s="69">
        <v>0.15633727990285368</v>
      </c>
      <c r="AF68" s="32"/>
    </row>
    <row r="69" spans="1:32" ht="24" customHeight="1" x14ac:dyDescent="0.15">
      <c r="A69" s="38"/>
      <c r="B69" s="92" t="s">
        <v>52</v>
      </c>
      <c r="C69" s="19">
        <v>65</v>
      </c>
      <c r="D69" s="56" t="s">
        <v>192</v>
      </c>
      <c r="E69" s="20" t="s">
        <v>54</v>
      </c>
      <c r="F69" s="56" t="s">
        <v>193</v>
      </c>
      <c r="G69" s="56" t="s">
        <v>40</v>
      </c>
      <c r="H69" s="103">
        <v>1977</v>
      </c>
      <c r="I69" s="102">
        <v>1977</v>
      </c>
      <c r="J69" s="104">
        <v>60.98</v>
      </c>
      <c r="K69" s="81" t="s">
        <v>3</v>
      </c>
      <c r="L69" s="106">
        <v>1</v>
      </c>
      <c r="M69" s="22" t="s">
        <v>31</v>
      </c>
      <c r="N69" s="22"/>
      <c r="O69" s="23">
        <v>233818.78751740788</v>
      </c>
      <c r="P69" s="111"/>
      <c r="Q69" s="109">
        <v>67000</v>
      </c>
      <c r="R69" s="112" t="s">
        <v>191</v>
      </c>
      <c r="S69" s="107" t="s">
        <v>61</v>
      </c>
      <c r="T69" s="56"/>
      <c r="U69" s="20" t="s">
        <v>1499</v>
      </c>
      <c r="V69" s="63" t="s">
        <v>1571</v>
      </c>
      <c r="W69" s="74">
        <v>14258269.662811533</v>
      </c>
      <c r="X69" s="75">
        <f t="shared" si="0"/>
        <v>233818.78751740788</v>
      </c>
      <c r="Y69" s="73">
        <v>305984.25903912063</v>
      </c>
      <c r="Z69" s="35">
        <v>306019.47366403585</v>
      </c>
      <c r="AA69" s="35">
        <v>231836.63422663946</v>
      </c>
      <c r="AB69" s="23">
        <v>312668.54243774648</v>
      </c>
      <c r="AC69" s="67">
        <f t="shared" si="1"/>
        <v>-72165.471521712752</v>
      </c>
      <c r="AD69" s="71"/>
      <c r="AE69" s="69"/>
      <c r="AF69" s="32" t="s">
        <v>2636</v>
      </c>
    </row>
    <row r="70" spans="1:32" ht="24" customHeight="1" x14ac:dyDescent="0.15">
      <c r="A70" s="38"/>
      <c r="B70" s="92" t="s">
        <v>52</v>
      </c>
      <c r="C70" s="19">
        <v>66</v>
      </c>
      <c r="D70" s="56" t="s">
        <v>194</v>
      </c>
      <c r="E70" s="20" t="s">
        <v>54</v>
      </c>
      <c r="F70" s="56" t="s">
        <v>195</v>
      </c>
      <c r="G70" s="56" t="s">
        <v>30</v>
      </c>
      <c r="H70" s="103">
        <v>1999</v>
      </c>
      <c r="I70" s="102">
        <v>1999</v>
      </c>
      <c r="J70" s="104">
        <v>34.299999999999997</v>
      </c>
      <c r="K70" s="81" t="s">
        <v>3</v>
      </c>
      <c r="L70" s="106">
        <v>1</v>
      </c>
      <c r="M70" s="22" t="s">
        <v>31</v>
      </c>
      <c r="N70" s="22"/>
      <c r="O70" s="23">
        <v>2268174.1454886007</v>
      </c>
      <c r="P70" s="111"/>
      <c r="Q70" s="109">
        <v>152000</v>
      </c>
      <c r="R70" s="112" t="s">
        <v>196</v>
      </c>
      <c r="S70" s="107" t="s">
        <v>64</v>
      </c>
      <c r="T70" s="56"/>
      <c r="U70" s="20" t="s">
        <v>1499</v>
      </c>
      <c r="V70" s="63" t="s">
        <v>1572</v>
      </c>
      <c r="W70" s="74">
        <v>77798373.190258995</v>
      </c>
      <c r="X70" s="75">
        <f t="shared" ref="X70:X101" si="2">W70/J70</f>
        <v>2268174.1454886007</v>
      </c>
      <c r="Y70" s="73">
        <v>938541.85878040467</v>
      </c>
      <c r="Z70" s="35">
        <v>837613.1543627741</v>
      </c>
      <c r="AA70" s="35">
        <v>782671.50321753824</v>
      </c>
      <c r="AB70" s="23">
        <v>756020.94308453111</v>
      </c>
      <c r="AC70" s="67">
        <f t="shared" ref="AC70:AC133" si="3">O70-Y70</f>
        <v>1329632.2867081962</v>
      </c>
      <c r="AD70" s="71"/>
      <c r="AE70" s="69"/>
      <c r="AF70" s="32"/>
    </row>
    <row r="71" spans="1:32" ht="24" customHeight="1" x14ac:dyDescent="0.15">
      <c r="A71" s="38"/>
      <c r="B71" s="92" t="s">
        <v>52</v>
      </c>
      <c r="C71" s="19">
        <v>67</v>
      </c>
      <c r="D71" s="56" t="s">
        <v>197</v>
      </c>
      <c r="E71" s="20" t="s">
        <v>54</v>
      </c>
      <c r="F71" s="56" t="s">
        <v>198</v>
      </c>
      <c r="G71" s="56"/>
      <c r="H71" s="103"/>
      <c r="I71" s="102"/>
      <c r="J71" s="104"/>
      <c r="K71" s="81"/>
      <c r="L71" s="106"/>
      <c r="M71" s="22" t="s">
        <v>1163</v>
      </c>
      <c r="N71" s="22"/>
      <c r="O71" s="23"/>
      <c r="P71" s="111"/>
      <c r="Q71" s="109">
        <v>35000</v>
      </c>
      <c r="R71" s="112" t="s">
        <v>196</v>
      </c>
      <c r="S71" s="107" t="s">
        <v>64</v>
      </c>
      <c r="T71" s="56"/>
      <c r="U71" s="20" t="s">
        <v>1497</v>
      </c>
      <c r="V71" s="63" t="s">
        <v>1573</v>
      </c>
      <c r="W71" s="74"/>
      <c r="X71" s="75"/>
      <c r="Y71" s="73"/>
      <c r="Z71" s="35" t="e">
        <v>#N/A</v>
      </c>
      <c r="AA71" s="35"/>
      <c r="AB71" s="23"/>
      <c r="AC71" s="67">
        <f t="shared" si="3"/>
        <v>0</v>
      </c>
      <c r="AD71" s="71"/>
      <c r="AE71" s="69"/>
      <c r="AF71" s="32"/>
    </row>
    <row r="72" spans="1:32" ht="24" customHeight="1" x14ac:dyDescent="0.15">
      <c r="A72" s="38"/>
      <c r="B72" s="92" t="s">
        <v>52</v>
      </c>
      <c r="C72" s="19">
        <v>68</v>
      </c>
      <c r="D72" s="56" t="s">
        <v>199</v>
      </c>
      <c r="E72" s="20" t="s">
        <v>54</v>
      </c>
      <c r="F72" s="56" t="s">
        <v>200</v>
      </c>
      <c r="G72" s="56"/>
      <c r="H72" s="103"/>
      <c r="I72" s="102"/>
      <c r="J72" s="104"/>
      <c r="K72" s="81"/>
      <c r="L72" s="106"/>
      <c r="M72" s="22" t="s">
        <v>1163</v>
      </c>
      <c r="N72" s="22"/>
      <c r="O72" s="23"/>
      <c r="P72" s="111"/>
      <c r="Q72" s="109">
        <v>600</v>
      </c>
      <c r="R72" s="112" t="s">
        <v>201</v>
      </c>
      <c r="S72" s="107" t="s">
        <v>64</v>
      </c>
      <c r="T72" s="56"/>
      <c r="U72" s="20" t="s">
        <v>1499</v>
      </c>
      <c r="V72" s="63" t="s">
        <v>1574</v>
      </c>
      <c r="W72" s="74"/>
      <c r="X72" s="75"/>
      <c r="Y72" s="73"/>
      <c r="Z72" s="35" t="e">
        <v>#N/A</v>
      </c>
      <c r="AA72" s="35"/>
      <c r="AB72" s="23"/>
      <c r="AC72" s="67">
        <f t="shared" si="3"/>
        <v>0</v>
      </c>
      <c r="AD72" s="71"/>
      <c r="AE72" s="69"/>
      <c r="AF72" s="32"/>
    </row>
    <row r="73" spans="1:32" ht="24" customHeight="1" x14ac:dyDescent="0.15">
      <c r="A73" s="38"/>
      <c r="B73" s="92" t="s">
        <v>52</v>
      </c>
      <c r="C73" s="19">
        <v>69</v>
      </c>
      <c r="D73" s="56" t="s">
        <v>202</v>
      </c>
      <c r="E73" s="20" t="s">
        <v>54</v>
      </c>
      <c r="F73" s="56" t="s">
        <v>203</v>
      </c>
      <c r="G73" s="56"/>
      <c r="H73" s="103"/>
      <c r="I73" s="102"/>
      <c r="J73" s="104"/>
      <c r="K73" s="81"/>
      <c r="L73" s="106"/>
      <c r="M73" s="22" t="s">
        <v>1163</v>
      </c>
      <c r="N73" s="22"/>
      <c r="O73" s="23"/>
      <c r="P73" s="111"/>
      <c r="Q73" s="109">
        <v>600</v>
      </c>
      <c r="R73" s="112" t="s">
        <v>201</v>
      </c>
      <c r="S73" s="107" t="s">
        <v>64</v>
      </c>
      <c r="T73" s="56"/>
      <c r="U73" s="20" t="s">
        <v>1499</v>
      </c>
      <c r="V73" s="63" t="s">
        <v>1575</v>
      </c>
      <c r="W73" s="74"/>
      <c r="X73" s="75"/>
      <c r="Y73" s="73"/>
      <c r="Z73" s="35" t="e">
        <v>#N/A</v>
      </c>
      <c r="AA73" s="35"/>
      <c r="AB73" s="23"/>
      <c r="AC73" s="67">
        <f t="shared" si="3"/>
        <v>0</v>
      </c>
      <c r="AD73" s="71"/>
      <c r="AE73" s="69"/>
      <c r="AF73" s="32"/>
    </row>
    <row r="74" spans="1:32" ht="24" customHeight="1" x14ac:dyDescent="0.15">
      <c r="A74" s="38"/>
      <c r="B74" s="92" t="s">
        <v>52</v>
      </c>
      <c r="C74" s="19">
        <v>70</v>
      </c>
      <c r="D74" s="56" t="s">
        <v>204</v>
      </c>
      <c r="E74" s="20" t="s">
        <v>54</v>
      </c>
      <c r="F74" s="56" t="s">
        <v>205</v>
      </c>
      <c r="G74" s="56"/>
      <c r="H74" s="103"/>
      <c r="I74" s="102"/>
      <c r="J74" s="104"/>
      <c r="K74" s="81"/>
      <c r="L74" s="106"/>
      <c r="M74" s="22" t="s">
        <v>1163</v>
      </c>
      <c r="N74" s="22"/>
      <c r="O74" s="23"/>
      <c r="P74" s="111"/>
      <c r="Q74" s="109">
        <v>1000</v>
      </c>
      <c r="R74" s="112" t="s">
        <v>201</v>
      </c>
      <c r="S74" s="107" t="s">
        <v>64</v>
      </c>
      <c r="T74" s="56"/>
      <c r="U74" s="20" t="s">
        <v>1499</v>
      </c>
      <c r="V74" s="63" t="s">
        <v>1576</v>
      </c>
      <c r="W74" s="74"/>
      <c r="X74" s="75"/>
      <c r="Y74" s="73"/>
      <c r="Z74" s="35" t="e">
        <v>#N/A</v>
      </c>
      <c r="AA74" s="35"/>
      <c r="AB74" s="23"/>
      <c r="AC74" s="67">
        <f t="shared" si="3"/>
        <v>0</v>
      </c>
      <c r="AD74" s="71"/>
      <c r="AE74" s="69"/>
      <c r="AF74" s="32"/>
    </row>
    <row r="75" spans="1:32" ht="24" customHeight="1" x14ac:dyDescent="0.15">
      <c r="A75" s="38"/>
      <c r="B75" s="92" t="s">
        <v>52</v>
      </c>
      <c r="C75" s="19">
        <v>71</v>
      </c>
      <c r="D75" s="56" t="s">
        <v>206</v>
      </c>
      <c r="E75" s="20" t="s">
        <v>54</v>
      </c>
      <c r="F75" s="56" t="s">
        <v>207</v>
      </c>
      <c r="G75" s="56"/>
      <c r="H75" s="103"/>
      <c r="I75" s="102"/>
      <c r="J75" s="104"/>
      <c r="K75" s="81"/>
      <c r="L75" s="106"/>
      <c r="M75" s="22" t="s">
        <v>1163</v>
      </c>
      <c r="N75" s="22"/>
      <c r="O75" s="23"/>
      <c r="P75" s="111"/>
      <c r="Q75" s="109">
        <v>600</v>
      </c>
      <c r="R75" s="112" t="s">
        <v>201</v>
      </c>
      <c r="S75" s="107" t="s">
        <v>64</v>
      </c>
      <c r="T75" s="56"/>
      <c r="U75" s="20" t="s">
        <v>1499</v>
      </c>
      <c r="V75" s="63" t="s">
        <v>1577</v>
      </c>
      <c r="W75" s="74"/>
      <c r="X75" s="75"/>
      <c r="Y75" s="73"/>
      <c r="Z75" s="35" t="e">
        <v>#N/A</v>
      </c>
      <c r="AA75" s="35"/>
      <c r="AB75" s="23"/>
      <c r="AC75" s="67">
        <f t="shared" si="3"/>
        <v>0</v>
      </c>
      <c r="AD75" s="71"/>
      <c r="AE75" s="69"/>
      <c r="AF75" s="32"/>
    </row>
    <row r="76" spans="1:32" ht="24" customHeight="1" x14ac:dyDescent="0.15">
      <c r="A76" s="38"/>
      <c r="B76" s="92" t="s">
        <v>52</v>
      </c>
      <c r="C76" s="19">
        <v>72</v>
      </c>
      <c r="D76" s="56" t="s">
        <v>208</v>
      </c>
      <c r="E76" s="20" t="s">
        <v>54</v>
      </c>
      <c r="F76" s="56" t="s">
        <v>209</v>
      </c>
      <c r="G76" s="56"/>
      <c r="H76" s="103"/>
      <c r="I76" s="102"/>
      <c r="J76" s="104"/>
      <c r="K76" s="81"/>
      <c r="L76" s="106"/>
      <c r="M76" s="22" t="s">
        <v>1163</v>
      </c>
      <c r="N76" s="22"/>
      <c r="O76" s="23"/>
      <c r="P76" s="111"/>
      <c r="Q76" s="109">
        <v>900</v>
      </c>
      <c r="R76" s="112" t="s">
        <v>201</v>
      </c>
      <c r="S76" s="107" t="s">
        <v>64</v>
      </c>
      <c r="T76" s="56"/>
      <c r="U76" s="20" t="s">
        <v>1499</v>
      </c>
      <c r="V76" s="63" t="s">
        <v>1578</v>
      </c>
      <c r="W76" s="74"/>
      <c r="X76" s="75"/>
      <c r="Y76" s="73"/>
      <c r="Z76" s="35" t="e">
        <v>#N/A</v>
      </c>
      <c r="AA76" s="35"/>
      <c r="AB76" s="23"/>
      <c r="AC76" s="67">
        <f t="shared" si="3"/>
        <v>0</v>
      </c>
      <c r="AD76" s="71"/>
      <c r="AE76" s="69"/>
      <c r="AF76" s="32"/>
    </row>
    <row r="77" spans="1:32" ht="24" customHeight="1" x14ac:dyDescent="0.15">
      <c r="A77" s="38"/>
      <c r="B77" s="92" t="s">
        <v>52</v>
      </c>
      <c r="C77" s="19">
        <v>73</v>
      </c>
      <c r="D77" s="56" t="s">
        <v>210</v>
      </c>
      <c r="E77" s="20" t="s">
        <v>54</v>
      </c>
      <c r="F77" s="56" t="s">
        <v>211</v>
      </c>
      <c r="G77" s="56"/>
      <c r="H77" s="103"/>
      <c r="I77" s="102"/>
      <c r="J77" s="104"/>
      <c r="K77" s="81"/>
      <c r="L77" s="106"/>
      <c r="M77" s="22" t="s">
        <v>1163</v>
      </c>
      <c r="N77" s="22"/>
      <c r="O77" s="23"/>
      <c r="P77" s="111"/>
      <c r="Q77" s="109">
        <v>900</v>
      </c>
      <c r="R77" s="112" t="s">
        <v>201</v>
      </c>
      <c r="S77" s="107" t="s">
        <v>64</v>
      </c>
      <c r="T77" s="56"/>
      <c r="U77" s="20" t="s">
        <v>1499</v>
      </c>
      <c r="V77" s="63" t="s">
        <v>1579</v>
      </c>
      <c r="W77" s="74"/>
      <c r="X77" s="75"/>
      <c r="Y77" s="73"/>
      <c r="Z77" s="35" t="e">
        <v>#N/A</v>
      </c>
      <c r="AA77" s="35"/>
      <c r="AB77" s="23"/>
      <c r="AC77" s="67">
        <f t="shared" si="3"/>
        <v>0</v>
      </c>
      <c r="AD77" s="71"/>
      <c r="AE77" s="69"/>
      <c r="AF77" s="32"/>
    </row>
    <row r="78" spans="1:32" ht="24" customHeight="1" x14ac:dyDescent="0.15">
      <c r="A78" s="38"/>
      <c r="B78" s="92" t="s">
        <v>52</v>
      </c>
      <c r="C78" s="19">
        <v>74</v>
      </c>
      <c r="D78" s="56" t="s">
        <v>212</v>
      </c>
      <c r="E78" s="20" t="s">
        <v>54</v>
      </c>
      <c r="F78" s="56" t="s">
        <v>213</v>
      </c>
      <c r="G78" s="56"/>
      <c r="H78" s="103"/>
      <c r="I78" s="102"/>
      <c r="J78" s="104"/>
      <c r="K78" s="81"/>
      <c r="L78" s="106"/>
      <c r="M78" s="22" t="s">
        <v>1163</v>
      </c>
      <c r="N78" s="22"/>
      <c r="O78" s="23"/>
      <c r="P78" s="111"/>
      <c r="Q78" s="109">
        <v>300</v>
      </c>
      <c r="R78" s="112" t="s">
        <v>201</v>
      </c>
      <c r="S78" s="107" t="s">
        <v>64</v>
      </c>
      <c r="T78" s="56"/>
      <c r="U78" s="20" t="s">
        <v>1499</v>
      </c>
      <c r="V78" s="63" t="s">
        <v>1580</v>
      </c>
      <c r="W78" s="74"/>
      <c r="X78" s="75"/>
      <c r="Y78" s="73"/>
      <c r="Z78" s="35" t="e">
        <v>#N/A</v>
      </c>
      <c r="AA78" s="35"/>
      <c r="AB78" s="23"/>
      <c r="AC78" s="67">
        <f t="shared" si="3"/>
        <v>0</v>
      </c>
      <c r="AD78" s="71"/>
      <c r="AE78" s="69"/>
      <c r="AF78" s="32"/>
    </row>
    <row r="79" spans="1:32" ht="24" customHeight="1" x14ac:dyDescent="0.15">
      <c r="A79" s="38"/>
      <c r="B79" s="92" t="s">
        <v>52</v>
      </c>
      <c r="C79" s="19">
        <v>75</v>
      </c>
      <c r="D79" s="56" t="s">
        <v>214</v>
      </c>
      <c r="E79" s="20" t="s">
        <v>54</v>
      </c>
      <c r="F79" s="56" t="s">
        <v>215</v>
      </c>
      <c r="G79" s="56"/>
      <c r="H79" s="103"/>
      <c r="I79" s="102"/>
      <c r="J79" s="104"/>
      <c r="K79" s="81"/>
      <c r="L79" s="106"/>
      <c r="M79" s="22" t="s">
        <v>1163</v>
      </c>
      <c r="N79" s="22"/>
      <c r="O79" s="23"/>
      <c r="P79" s="111"/>
      <c r="Q79" s="109">
        <v>1000</v>
      </c>
      <c r="R79" s="112" t="s">
        <v>201</v>
      </c>
      <c r="S79" s="107" t="s">
        <v>64</v>
      </c>
      <c r="T79" s="56"/>
      <c r="U79" s="20" t="s">
        <v>1499</v>
      </c>
      <c r="V79" s="63" t="s">
        <v>1581</v>
      </c>
      <c r="W79" s="74"/>
      <c r="X79" s="75"/>
      <c r="Y79" s="73"/>
      <c r="Z79" s="35" t="e">
        <v>#N/A</v>
      </c>
      <c r="AA79" s="35"/>
      <c r="AB79" s="23"/>
      <c r="AC79" s="67">
        <f t="shared" si="3"/>
        <v>0</v>
      </c>
      <c r="AD79" s="71"/>
      <c r="AE79" s="69"/>
      <c r="AF79" s="32"/>
    </row>
    <row r="80" spans="1:32" ht="24" customHeight="1" x14ac:dyDescent="0.15">
      <c r="A80" s="38"/>
      <c r="B80" s="92" t="s">
        <v>52</v>
      </c>
      <c r="C80" s="19">
        <v>76</v>
      </c>
      <c r="D80" s="56" t="s">
        <v>216</v>
      </c>
      <c r="E80" s="20" t="s">
        <v>54</v>
      </c>
      <c r="F80" s="56" t="s">
        <v>217</v>
      </c>
      <c r="G80" s="56"/>
      <c r="H80" s="103"/>
      <c r="I80" s="102"/>
      <c r="J80" s="104"/>
      <c r="K80" s="81"/>
      <c r="L80" s="106"/>
      <c r="M80" s="22" t="s">
        <v>1163</v>
      </c>
      <c r="N80" s="22"/>
      <c r="O80" s="23"/>
      <c r="P80" s="111"/>
      <c r="Q80" s="109">
        <v>600</v>
      </c>
      <c r="R80" s="112" t="s">
        <v>201</v>
      </c>
      <c r="S80" s="107" t="s">
        <v>64</v>
      </c>
      <c r="T80" s="56"/>
      <c r="U80" s="20" t="s">
        <v>1499</v>
      </c>
      <c r="V80" s="63" t="s">
        <v>1582</v>
      </c>
      <c r="W80" s="74"/>
      <c r="X80" s="75"/>
      <c r="Y80" s="73"/>
      <c r="Z80" s="35" t="e">
        <v>#N/A</v>
      </c>
      <c r="AA80" s="35"/>
      <c r="AB80" s="23"/>
      <c r="AC80" s="67">
        <f t="shared" si="3"/>
        <v>0</v>
      </c>
      <c r="AD80" s="71"/>
      <c r="AE80" s="69"/>
      <c r="AF80" s="32"/>
    </row>
    <row r="81" spans="1:32" ht="24" customHeight="1" x14ac:dyDescent="0.15">
      <c r="A81" s="38"/>
      <c r="B81" s="92" t="s">
        <v>52</v>
      </c>
      <c r="C81" s="19">
        <v>77</v>
      </c>
      <c r="D81" s="56" t="s">
        <v>218</v>
      </c>
      <c r="E81" s="20" t="s">
        <v>54</v>
      </c>
      <c r="F81" s="56" t="s">
        <v>219</v>
      </c>
      <c r="G81" s="56"/>
      <c r="H81" s="103"/>
      <c r="I81" s="102"/>
      <c r="J81" s="104"/>
      <c r="K81" s="81"/>
      <c r="L81" s="106"/>
      <c r="M81" s="22" t="s">
        <v>1163</v>
      </c>
      <c r="N81" s="22"/>
      <c r="O81" s="23"/>
      <c r="P81" s="111"/>
      <c r="Q81" s="109">
        <v>600</v>
      </c>
      <c r="R81" s="112" t="s">
        <v>201</v>
      </c>
      <c r="S81" s="107" t="s">
        <v>64</v>
      </c>
      <c r="T81" s="56"/>
      <c r="U81" s="20" t="s">
        <v>1499</v>
      </c>
      <c r="V81" s="63" t="s">
        <v>1583</v>
      </c>
      <c r="W81" s="74"/>
      <c r="X81" s="75"/>
      <c r="Y81" s="73"/>
      <c r="Z81" s="35" t="e">
        <v>#N/A</v>
      </c>
      <c r="AA81" s="35"/>
      <c r="AB81" s="23"/>
      <c r="AC81" s="67">
        <f t="shared" si="3"/>
        <v>0</v>
      </c>
      <c r="AD81" s="71"/>
      <c r="AE81" s="69"/>
      <c r="AF81" s="32"/>
    </row>
    <row r="82" spans="1:32" ht="24" customHeight="1" x14ac:dyDescent="0.15">
      <c r="A82" s="38"/>
      <c r="B82" s="92" t="s">
        <v>52</v>
      </c>
      <c r="C82" s="19">
        <v>78</v>
      </c>
      <c r="D82" s="56" t="s">
        <v>220</v>
      </c>
      <c r="E82" s="20" t="s">
        <v>54</v>
      </c>
      <c r="F82" s="56" t="s">
        <v>221</v>
      </c>
      <c r="G82" s="56"/>
      <c r="H82" s="103"/>
      <c r="I82" s="102"/>
      <c r="J82" s="104"/>
      <c r="K82" s="81"/>
      <c r="L82" s="106"/>
      <c r="M82" s="22" t="s">
        <v>1163</v>
      </c>
      <c r="N82" s="22"/>
      <c r="O82" s="23"/>
      <c r="P82" s="111"/>
      <c r="Q82" s="109">
        <v>600</v>
      </c>
      <c r="R82" s="112" t="s">
        <v>201</v>
      </c>
      <c r="S82" s="107" t="s">
        <v>64</v>
      </c>
      <c r="T82" s="56"/>
      <c r="U82" s="20" t="s">
        <v>1499</v>
      </c>
      <c r="V82" s="63" t="s">
        <v>1584</v>
      </c>
      <c r="W82" s="74"/>
      <c r="X82" s="75"/>
      <c r="Y82" s="73"/>
      <c r="Z82" s="35" t="e">
        <v>#N/A</v>
      </c>
      <c r="AA82" s="35"/>
      <c r="AB82" s="23"/>
      <c r="AC82" s="67">
        <f t="shared" si="3"/>
        <v>0</v>
      </c>
      <c r="AD82" s="71"/>
      <c r="AE82" s="69"/>
      <c r="AF82" s="32"/>
    </row>
    <row r="83" spans="1:32" ht="24" customHeight="1" x14ac:dyDescent="0.15">
      <c r="A83" s="38"/>
      <c r="B83" s="92" t="s">
        <v>52</v>
      </c>
      <c r="C83" s="19">
        <v>79</v>
      </c>
      <c r="D83" s="56" t="s">
        <v>222</v>
      </c>
      <c r="E83" s="20" t="s">
        <v>54</v>
      </c>
      <c r="F83" s="56" t="s">
        <v>223</v>
      </c>
      <c r="G83" s="56"/>
      <c r="H83" s="103"/>
      <c r="I83" s="102"/>
      <c r="J83" s="104"/>
      <c r="K83" s="81"/>
      <c r="L83" s="106"/>
      <c r="M83" s="22" t="s">
        <v>1163</v>
      </c>
      <c r="N83" s="22"/>
      <c r="O83" s="23"/>
      <c r="P83" s="111"/>
      <c r="Q83" s="109">
        <v>600</v>
      </c>
      <c r="R83" s="112" t="s">
        <v>201</v>
      </c>
      <c r="S83" s="107" t="s">
        <v>64</v>
      </c>
      <c r="T83" s="56"/>
      <c r="U83" s="20" t="s">
        <v>1499</v>
      </c>
      <c r="V83" s="63" t="s">
        <v>1585</v>
      </c>
      <c r="W83" s="74"/>
      <c r="X83" s="75"/>
      <c r="Y83" s="73"/>
      <c r="Z83" s="35" t="e">
        <v>#N/A</v>
      </c>
      <c r="AA83" s="35"/>
      <c r="AB83" s="23"/>
      <c r="AC83" s="67">
        <f t="shared" si="3"/>
        <v>0</v>
      </c>
      <c r="AD83" s="71"/>
      <c r="AE83" s="69"/>
      <c r="AF83" s="32"/>
    </row>
    <row r="84" spans="1:32" ht="24" customHeight="1" x14ac:dyDescent="0.15">
      <c r="A84" s="38"/>
      <c r="B84" s="92" t="s">
        <v>52</v>
      </c>
      <c r="C84" s="19">
        <v>80</v>
      </c>
      <c r="D84" s="56" t="s">
        <v>224</v>
      </c>
      <c r="E84" s="20" t="s">
        <v>54</v>
      </c>
      <c r="F84" s="56" t="s">
        <v>225</v>
      </c>
      <c r="G84" s="56"/>
      <c r="H84" s="103"/>
      <c r="I84" s="102"/>
      <c r="J84" s="104"/>
      <c r="K84" s="81"/>
      <c r="L84" s="106"/>
      <c r="M84" s="22" t="s">
        <v>1163</v>
      </c>
      <c r="N84" s="22"/>
      <c r="O84" s="23"/>
      <c r="P84" s="111"/>
      <c r="Q84" s="109">
        <v>800</v>
      </c>
      <c r="R84" s="112" t="s">
        <v>201</v>
      </c>
      <c r="S84" s="107" t="s">
        <v>64</v>
      </c>
      <c r="T84" s="56"/>
      <c r="U84" s="20" t="s">
        <v>1499</v>
      </c>
      <c r="V84" s="63" t="s">
        <v>1586</v>
      </c>
      <c r="W84" s="74"/>
      <c r="X84" s="75"/>
      <c r="Y84" s="73"/>
      <c r="Z84" s="35" t="e">
        <v>#N/A</v>
      </c>
      <c r="AA84" s="35"/>
      <c r="AB84" s="23"/>
      <c r="AC84" s="67">
        <f t="shared" si="3"/>
        <v>0</v>
      </c>
      <c r="AD84" s="71"/>
      <c r="AE84" s="69"/>
      <c r="AF84" s="32"/>
    </row>
    <row r="85" spans="1:32" ht="24" customHeight="1" x14ac:dyDescent="0.15">
      <c r="A85" s="38"/>
      <c r="B85" s="92" t="s">
        <v>52</v>
      </c>
      <c r="C85" s="19">
        <v>81</v>
      </c>
      <c r="D85" s="56" t="s">
        <v>226</v>
      </c>
      <c r="E85" s="20" t="s">
        <v>54</v>
      </c>
      <c r="F85" s="56" t="s">
        <v>227</v>
      </c>
      <c r="G85" s="56"/>
      <c r="H85" s="103"/>
      <c r="I85" s="102"/>
      <c r="J85" s="104"/>
      <c r="K85" s="81"/>
      <c r="L85" s="106"/>
      <c r="M85" s="22" t="s">
        <v>1163</v>
      </c>
      <c r="N85" s="22"/>
      <c r="O85" s="23"/>
      <c r="P85" s="111"/>
      <c r="Q85" s="109">
        <v>500</v>
      </c>
      <c r="R85" s="112" t="s">
        <v>201</v>
      </c>
      <c r="S85" s="107" t="s">
        <v>64</v>
      </c>
      <c r="T85" s="56"/>
      <c r="U85" s="20" t="s">
        <v>1499</v>
      </c>
      <c r="V85" s="63" t="s">
        <v>1587</v>
      </c>
      <c r="W85" s="74"/>
      <c r="X85" s="75"/>
      <c r="Y85" s="73"/>
      <c r="Z85" s="35" t="e">
        <v>#N/A</v>
      </c>
      <c r="AA85" s="35"/>
      <c r="AB85" s="23"/>
      <c r="AC85" s="67">
        <f t="shared" si="3"/>
        <v>0</v>
      </c>
      <c r="AD85" s="71"/>
      <c r="AE85" s="69"/>
      <c r="AF85" s="32"/>
    </row>
    <row r="86" spans="1:32" ht="24" customHeight="1" x14ac:dyDescent="0.15">
      <c r="A86" s="38"/>
      <c r="B86" s="92" t="s">
        <v>52</v>
      </c>
      <c r="C86" s="19">
        <v>82</v>
      </c>
      <c r="D86" s="56" t="s">
        <v>228</v>
      </c>
      <c r="E86" s="20" t="s">
        <v>54</v>
      </c>
      <c r="F86" s="56" t="s">
        <v>229</v>
      </c>
      <c r="G86" s="56"/>
      <c r="H86" s="103"/>
      <c r="I86" s="102"/>
      <c r="J86" s="104"/>
      <c r="K86" s="81"/>
      <c r="L86" s="106"/>
      <c r="M86" s="22" t="s">
        <v>1163</v>
      </c>
      <c r="N86" s="22"/>
      <c r="O86" s="23"/>
      <c r="P86" s="111"/>
      <c r="Q86" s="109">
        <v>800</v>
      </c>
      <c r="R86" s="112" t="s">
        <v>201</v>
      </c>
      <c r="S86" s="107" t="s">
        <v>64</v>
      </c>
      <c r="T86" s="56"/>
      <c r="U86" s="20" t="s">
        <v>1505</v>
      </c>
      <c r="V86" s="63" t="s">
        <v>1588</v>
      </c>
      <c r="W86" s="74"/>
      <c r="X86" s="75"/>
      <c r="Y86" s="73"/>
      <c r="Z86" s="35" t="e">
        <v>#N/A</v>
      </c>
      <c r="AA86" s="35"/>
      <c r="AB86" s="23"/>
      <c r="AC86" s="67">
        <f t="shared" si="3"/>
        <v>0</v>
      </c>
      <c r="AD86" s="71"/>
      <c r="AE86" s="69"/>
      <c r="AF86" s="32"/>
    </row>
    <row r="87" spans="1:32" ht="24" customHeight="1" x14ac:dyDescent="0.15">
      <c r="A87" s="38"/>
      <c r="B87" s="92" t="s">
        <v>52</v>
      </c>
      <c r="C87" s="19">
        <v>83</v>
      </c>
      <c r="D87" s="56" t="s">
        <v>230</v>
      </c>
      <c r="E87" s="20" t="s">
        <v>54</v>
      </c>
      <c r="F87" s="56" t="s">
        <v>229</v>
      </c>
      <c r="G87" s="56"/>
      <c r="H87" s="103"/>
      <c r="I87" s="102"/>
      <c r="J87" s="104"/>
      <c r="K87" s="81"/>
      <c r="L87" s="106"/>
      <c r="M87" s="22" t="s">
        <v>1163</v>
      </c>
      <c r="N87" s="22"/>
      <c r="O87" s="23"/>
      <c r="P87" s="111"/>
      <c r="Q87" s="109">
        <v>700.00000000000011</v>
      </c>
      <c r="R87" s="112" t="s">
        <v>201</v>
      </c>
      <c r="S87" s="107" t="s">
        <v>64</v>
      </c>
      <c r="T87" s="56"/>
      <c r="U87" s="20" t="s">
        <v>1505</v>
      </c>
      <c r="V87" s="63" t="s">
        <v>1589</v>
      </c>
      <c r="W87" s="74"/>
      <c r="X87" s="75"/>
      <c r="Y87" s="73"/>
      <c r="Z87" s="35" t="e">
        <v>#N/A</v>
      </c>
      <c r="AA87" s="35"/>
      <c r="AB87" s="23"/>
      <c r="AC87" s="67">
        <f t="shared" si="3"/>
        <v>0</v>
      </c>
      <c r="AD87" s="71"/>
      <c r="AE87" s="69"/>
      <c r="AF87" s="32"/>
    </row>
    <row r="88" spans="1:32" ht="24" customHeight="1" x14ac:dyDescent="0.15">
      <c r="A88" s="38"/>
      <c r="B88" s="92" t="s">
        <v>52</v>
      </c>
      <c r="C88" s="19">
        <v>84</v>
      </c>
      <c r="D88" s="56" t="s">
        <v>231</v>
      </c>
      <c r="E88" s="20" t="s">
        <v>54</v>
      </c>
      <c r="F88" s="56" t="s">
        <v>232</v>
      </c>
      <c r="G88" s="56"/>
      <c r="H88" s="103"/>
      <c r="I88" s="102"/>
      <c r="J88" s="104"/>
      <c r="K88" s="81"/>
      <c r="L88" s="106"/>
      <c r="M88" s="22" t="s">
        <v>1163</v>
      </c>
      <c r="N88" s="22"/>
      <c r="O88" s="23"/>
      <c r="P88" s="111"/>
      <c r="Q88" s="109">
        <v>600</v>
      </c>
      <c r="R88" s="112" t="s">
        <v>201</v>
      </c>
      <c r="S88" s="107" t="s">
        <v>64</v>
      </c>
      <c r="T88" s="56"/>
      <c r="U88" s="20" t="s">
        <v>1499</v>
      </c>
      <c r="V88" s="63" t="s">
        <v>1590</v>
      </c>
      <c r="W88" s="74"/>
      <c r="X88" s="75"/>
      <c r="Y88" s="73"/>
      <c r="Z88" s="35" t="e">
        <v>#N/A</v>
      </c>
      <c r="AA88" s="35"/>
      <c r="AB88" s="23"/>
      <c r="AC88" s="67">
        <f t="shared" si="3"/>
        <v>0</v>
      </c>
      <c r="AD88" s="71"/>
      <c r="AE88" s="69"/>
      <c r="AF88" s="32"/>
    </row>
    <row r="89" spans="1:32" ht="24" customHeight="1" x14ac:dyDescent="0.15">
      <c r="A89" s="38"/>
      <c r="B89" s="92" t="s">
        <v>52</v>
      </c>
      <c r="C89" s="19">
        <v>85</v>
      </c>
      <c r="D89" s="56" t="s">
        <v>233</v>
      </c>
      <c r="E89" s="20" t="s">
        <v>54</v>
      </c>
      <c r="F89" s="56" t="s">
        <v>234</v>
      </c>
      <c r="G89" s="56"/>
      <c r="H89" s="103"/>
      <c r="I89" s="102"/>
      <c r="J89" s="104"/>
      <c r="K89" s="81"/>
      <c r="L89" s="106"/>
      <c r="M89" s="22" t="s">
        <v>1163</v>
      </c>
      <c r="N89" s="22"/>
      <c r="O89" s="23"/>
      <c r="P89" s="111"/>
      <c r="Q89" s="109">
        <v>4200</v>
      </c>
      <c r="R89" s="112" t="s">
        <v>201</v>
      </c>
      <c r="S89" s="107" t="s">
        <v>64</v>
      </c>
      <c r="T89" s="56"/>
      <c r="U89" s="20" t="s">
        <v>1506</v>
      </c>
      <c r="V89" s="63" t="s">
        <v>1591</v>
      </c>
      <c r="W89" s="74"/>
      <c r="X89" s="75"/>
      <c r="Y89" s="73"/>
      <c r="Z89" s="35" t="e">
        <v>#N/A</v>
      </c>
      <c r="AA89" s="35"/>
      <c r="AB89" s="23"/>
      <c r="AC89" s="67">
        <f t="shared" si="3"/>
        <v>0</v>
      </c>
      <c r="AD89" s="71"/>
      <c r="AE89" s="69"/>
      <c r="AF89" s="32"/>
    </row>
    <row r="90" spans="1:32" ht="24" customHeight="1" x14ac:dyDescent="0.15">
      <c r="A90" s="38"/>
      <c r="B90" s="92" t="s">
        <v>52</v>
      </c>
      <c r="C90" s="19">
        <v>86</v>
      </c>
      <c r="D90" s="56" t="s">
        <v>235</v>
      </c>
      <c r="E90" s="20" t="s">
        <v>54</v>
      </c>
      <c r="F90" s="56" t="s">
        <v>236</v>
      </c>
      <c r="G90" s="56"/>
      <c r="H90" s="103"/>
      <c r="I90" s="102"/>
      <c r="J90" s="104"/>
      <c r="K90" s="81"/>
      <c r="L90" s="106"/>
      <c r="M90" s="22" t="s">
        <v>1163</v>
      </c>
      <c r="N90" s="22"/>
      <c r="O90" s="23"/>
      <c r="P90" s="111"/>
      <c r="Q90" s="109">
        <v>200</v>
      </c>
      <c r="R90" s="112" t="s">
        <v>201</v>
      </c>
      <c r="S90" s="107" t="s">
        <v>64</v>
      </c>
      <c r="T90" s="56"/>
      <c r="U90" s="20" t="s">
        <v>1499</v>
      </c>
      <c r="V90" s="63" t="s">
        <v>1592</v>
      </c>
      <c r="W90" s="74"/>
      <c r="X90" s="75"/>
      <c r="Y90" s="73"/>
      <c r="Z90" s="35" t="e">
        <v>#N/A</v>
      </c>
      <c r="AA90" s="35"/>
      <c r="AB90" s="23"/>
      <c r="AC90" s="67">
        <f t="shared" si="3"/>
        <v>0</v>
      </c>
      <c r="AD90" s="71"/>
      <c r="AE90" s="69"/>
      <c r="AF90" s="32"/>
    </row>
    <row r="91" spans="1:32" ht="24" customHeight="1" x14ac:dyDescent="0.15">
      <c r="A91" s="38"/>
      <c r="B91" s="92" t="s">
        <v>52</v>
      </c>
      <c r="C91" s="19">
        <v>87</v>
      </c>
      <c r="D91" s="56" t="s">
        <v>237</v>
      </c>
      <c r="E91" s="20" t="s">
        <v>54</v>
      </c>
      <c r="F91" s="56" t="s">
        <v>238</v>
      </c>
      <c r="G91" s="56"/>
      <c r="H91" s="103"/>
      <c r="I91" s="102"/>
      <c r="J91" s="104"/>
      <c r="K91" s="81"/>
      <c r="L91" s="106"/>
      <c r="M91" s="22" t="s">
        <v>1163</v>
      </c>
      <c r="N91" s="22"/>
      <c r="O91" s="23"/>
      <c r="P91" s="111"/>
      <c r="Q91" s="109">
        <v>600</v>
      </c>
      <c r="R91" s="112" t="s">
        <v>201</v>
      </c>
      <c r="S91" s="107" t="s">
        <v>64</v>
      </c>
      <c r="T91" s="56"/>
      <c r="U91" s="20" t="s">
        <v>1499</v>
      </c>
      <c r="V91" s="63" t="s">
        <v>1593</v>
      </c>
      <c r="W91" s="74"/>
      <c r="X91" s="75"/>
      <c r="Y91" s="73"/>
      <c r="Z91" s="35" t="e">
        <v>#N/A</v>
      </c>
      <c r="AA91" s="35"/>
      <c r="AB91" s="23"/>
      <c r="AC91" s="67">
        <f t="shared" si="3"/>
        <v>0</v>
      </c>
      <c r="AD91" s="71"/>
      <c r="AE91" s="69"/>
      <c r="AF91" s="32"/>
    </row>
    <row r="92" spans="1:32" ht="24" customHeight="1" x14ac:dyDescent="0.15">
      <c r="A92" s="38"/>
      <c r="B92" s="92" t="s">
        <v>52</v>
      </c>
      <c r="C92" s="19">
        <v>88</v>
      </c>
      <c r="D92" s="56" t="s">
        <v>239</v>
      </c>
      <c r="E92" s="20" t="s">
        <v>54</v>
      </c>
      <c r="F92" s="56" t="s">
        <v>240</v>
      </c>
      <c r="G92" s="56"/>
      <c r="H92" s="103"/>
      <c r="I92" s="102"/>
      <c r="J92" s="104"/>
      <c r="K92" s="81"/>
      <c r="L92" s="106"/>
      <c r="M92" s="22" t="s">
        <v>1163</v>
      </c>
      <c r="N92" s="22"/>
      <c r="O92" s="23"/>
      <c r="P92" s="111"/>
      <c r="Q92" s="109">
        <v>500</v>
      </c>
      <c r="R92" s="112" t="s">
        <v>201</v>
      </c>
      <c r="S92" s="107" t="s">
        <v>64</v>
      </c>
      <c r="T92" s="56"/>
      <c r="U92" s="20" t="s">
        <v>1499</v>
      </c>
      <c r="V92" s="63" t="s">
        <v>1594</v>
      </c>
      <c r="W92" s="74"/>
      <c r="X92" s="75"/>
      <c r="Y92" s="73"/>
      <c r="Z92" s="35" t="e">
        <v>#N/A</v>
      </c>
      <c r="AA92" s="35"/>
      <c r="AB92" s="23"/>
      <c r="AC92" s="67">
        <f t="shared" si="3"/>
        <v>0</v>
      </c>
      <c r="AD92" s="71"/>
      <c r="AE92" s="69"/>
      <c r="AF92" s="32"/>
    </row>
    <row r="93" spans="1:32" ht="24" customHeight="1" x14ac:dyDescent="0.15">
      <c r="A93" s="38"/>
      <c r="B93" s="92" t="s">
        <v>52</v>
      </c>
      <c r="C93" s="19">
        <v>89</v>
      </c>
      <c r="D93" s="56" t="s">
        <v>241</v>
      </c>
      <c r="E93" s="20" t="s">
        <v>54</v>
      </c>
      <c r="F93" s="56" t="s">
        <v>242</v>
      </c>
      <c r="G93" s="56"/>
      <c r="H93" s="103"/>
      <c r="I93" s="102"/>
      <c r="J93" s="104"/>
      <c r="K93" s="81"/>
      <c r="L93" s="106"/>
      <c r="M93" s="22" t="s">
        <v>1163</v>
      </c>
      <c r="N93" s="22"/>
      <c r="O93" s="23"/>
      <c r="P93" s="111"/>
      <c r="Q93" s="109">
        <v>700.00000000000011</v>
      </c>
      <c r="R93" s="112" t="s">
        <v>201</v>
      </c>
      <c r="S93" s="107" t="s">
        <v>64</v>
      </c>
      <c r="T93" s="56"/>
      <c r="U93" s="20" t="s">
        <v>1499</v>
      </c>
      <c r="V93" s="63" t="s">
        <v>1595</v>
      </c>
      <c r="W93" s="74"/>
      <c r="X93" s="75"/>
      <c r="Y93" s="73"/>
      <c r="Z93" s="35" t="e">
        <v>#N/A</v>
      </c>
      <c r="AA93" s="35"/>
      <c r="AB93" s="23"/>
      <c r="AC93" s="67">
        <f t="shared" si="3"/>
        <v>0</v>
      </c>
      <c r="AD93" s="71"/>
      <c r="AE93" s="69"/>
      <c r="AF93" s="32"/>
    </row>
    <row r="94" spans="1:32" ht="24" customHeight="1" x14ac:dyDescent="0.15">
      <c r="A94" s="38"/>
      <c r="B94" s="92" t="s">
        <v>52</v>
      </c>
      <c r="C94" s="19">
        <v>90</v>
      </c>
      <c r="D94" s="56" t="s">
        <v>243</v>
      </c>
      <c r="E94" s="20" t="s">
        <v>54</v>
      </c>
      <c r="F94" s="56" t="s">
        <v>244</v>
      </c>
      <c r="G94" s="56"/>
      <c r="H94" s="103"/>
      <c r="I94" s="102"/>
      <c r="J94" s="104"/>
      <c r="K94" s="81"/>
      <c r="L94" s="106"/>
      <c r="M94" s="22" t="s">
        <v>1163</v>
      </c>
      <c r="N94" s="22"/>
      <c r="O94" s="23"/>
      <c r="P94" s="111"/>
      <c r="Q94" s="109">
        <v>200</v>
      </c>
      <c r="R94" s="112" t="s">
        <v>201</v>
      </c>
      <c r="S94" s="107" t="s">
        <v>64</v>
      </c>
      <c r="T94" s="56"/>
      <c r="U94" s="20" t="s">
        <v>1499</v>
      </c>
      <c r="V94" s="63" t="s">
        <v>1596</v>
      </c>
      <c r="W94" s="74"/>
      <c r="X94" s="75"/>
      <c r="Y94" s="73"/>
      <c r="Z94" s="35" t="e">
        <v>#N/A</v>
      </c>
      <c r="AA94" s="35"/>
      <c r="AB94" s="23"/>
      <c r="AC94" s="67">
        <f t="shared" si="3"/>
        <v>0</v>
      </c>
      <c r="AD94" s="71"/>
      <c r="AE94" s="69"/>
      <c r="AF94" s="32"/>
    </row>
    <row r="95" spans="1:32" ht="24" customHeight="1" x14ac:dyDescent="0.15">
      <c r="A95" s="38"/>
      <c r="B95" s="92" t="s">
        <v>52</v>
      </c>
      <c r="C95" s="19">
        <v>91</v>
      </c>
      <c r="D95" s="56" t="s">
        <v>245</v>
      </c>
      <c r="E95" s="20" t="s">
        <v>54</v>
      </c>
      <c r="F95" s="56" t="s">
        <v>246</v>
      </c>
      <c r="G95" s="56"/>
      <c r="H95" s="103"/>
      <c r="I95" s="102"/>
      <c r="J95" s="104"/>
      <c r="K95" s="81"/>
      <c r="L95" s="106"/>
      <c r="M95" s="22" t="s">
        <v>1163</v>
      </c>
      <c r="N95" s="22"/>
      <c r="O95" s="23"/>
      <c r="P95" s="111"/>
      <c r="Q95" s="109">
        <v>3800</v>
      </c>
      <c r="R95" s="112" t="s">
        <v>201</v>
      </c>
      <c r="S95" s="107" t="s">
        <v>64</v>
      </c>
      <c r="T95" s="56"/>
      <c r="U95" s="20" t="s">
        <v>1499</v>
      </c>
      <c r="V95" s="63" t="s">
        <v>1597</v>
      </c>
      <c r="W95" s="74"/>
      <c r="X95" s="75"/>
      <c r="Y95" s="73"/>
      <c r="Z95" s="35" t="e">
        <v>#N/A</v>
      </c>
      <c r="AA95" s="35"/>
      <c r="AB95" s="23"/>
      <c r="AC95" s="67">
        <f t="shared" si="3"/>
        <v>0</v>
      </c>
      <c r="AD95" s="71"/>
      <c r="AE95" s="69"/>
      <c r="AF95" s="32"/>
    </row>
    <row r="96" spans="1:32" ht="24" customHeight="1" x14ac:dyDescent="0.15">
      <c r="A96" s="38"/>
      <c r="B96" s="92" t="s">
        <v>52</v>
      </c>
      <c r="C96" s="19">
        <v>92</v>
      </c>
      <c r="D96" s="56" t="s">
        <v>247</v>
      </c>
      <c r="E96" s="20" t="s">
        <v>54</v>
      </c>
      <c r="F96" s="56" t="s">
        <v>248</v>
      </c>
      <c r="G96" s="56"/>
      <c r="H96" s="103"/>
      <c r="I96" s="102"/>
      <c r="J96" s="104"/>
      <c r="K96" s="81"/>
      <c r="L96" s="106"/>
      <c r="M96" s="22" t="s">
        <v>1163</v>
      </c>
      <c r="N96" s="22"/>
      <c r="O96" s="23"/>
      <c r="P96" s="111"/>
      <c r="Q96" s="109">
        <v>2000</v>
      </c>
      <c r="R96" s="112" t="s">
        <v>201</v>
      </c>
      <c r="S96" s="107" t="s">
        <v>64</v>
      </c>
      <c r="T96" s="56"/>
      <c r="U96" s="20" t="s">
        <v>1499</v>
      </c>
      <c r="V96" s="63" t="s">
        <v>1598</v>
      </c>
      <c r="W96" s="74"/>
      <c r="X96" s="75"/>
      <c r="Y96" s="73"/>
      <c r="Z96" s="35" t="e">
        <v>#N/A</v>
      </c>
      <c r="AA96" s="35"/>
      <c r="AB96" s="23"/>
      <c r="AC96" s="67">
        <f t="shared" si="3"/>
        <v>0</v>
      </c>
      <c r="AD96" s="71"/>
      <c r="AE96" s="69"/>
      <c r="AF96" s="32"/>
    </row>
    <row r="97" spans="1:32" ht="24" customHeight="1" x14ac:dyDescent="0.15">
      <c r="A97" s="38"/>
      <c r="B97" s="92" t="s">
        <v>52</v>
      </c>
      <c r="C97" s="19">
        <v>93</v>
      </c>
      <c r="D97" s="56" t="s">
        <v>249</v>
      </c>
      <c r="E97" s="20" t="s">
        <v>54</v>
      </c>
      <c r="F97" s="56" t="s">
        <v>250</v>
      </c>
      <c r="G97" s="56"/>
      <c r="H97" s="103"/>
      <c r="I97" s="102"/>
      <c r="J97" s="104"/>
      <c r="K97" s="81"/>
      <c r="L97" s="106"/>
      <c r="M97" s="22" t="s">
        <v>1163</v>
      </c>
      <c r="N97" s="22"/>
      <c r="O97" s="23"/>
      <c r="P97" s="111"/>
      <c r="Q97" s="109">
        <v>2000</v>
      </c>
      <c r="R97" s="112" t="s">
        <v>201</v>
      </c>
      <c r="S97" s="107" t="s">
        <v>64</v>
      </c>
      <c r="T97" s="56"/>
      <c r="U97" s="20" t="s">
        <v>1506</v>
      </c>
      <c r="V97" s="63" t="s">
        <v>1599</v>
      </c>
      <c r="W97" s="74"/>
      <c r="X97" s="75"/>
      <c r="Y97" s="73"/>
      <c r="Z97" s="35" t="e">
        <v>#N/A</v>
      </c>
      <c r="AA97" s="35"/>
      <c r="AB97" s="23"/>
      <c r="AC97" s="67">
        <f t="shared" si="3"/>
        <v>0</v>
      </c>
      <c r="AD97" s="71"/>
      <c r="AE97" s="69"/>
      <c r="AF97" s="32"/>
    </row>
    <row r="98" spans="1:32" ht="24" customHeight="1" x14ac:dyDescent="0.15">
      <c r="A98" s="38"/>
      <c r="B98" s="92" t="s">
        <v>52</v>
      </c>
      <c r="C98" s="19">
        <v>94</v>
      </c>
      <c r="D98" s="56" t="s">
        <v>251</v>
      </c>
      <c r="E98" s="20" t="s">
        <v>54</v>
      </c>
      <c r="F98" s="56" t="s">
        <v>252</v>
      </c>
      <c r="G98" s="56"/>
      <c r="H98" s="103"/>
      <c r="I98" s="102"/>
      <c r="J98" s="104"/>
      <c r="K98" s="81"/>
      <c r="L98" s="106"/>
      <c r="M98" s="22" t="s">
        <v>1163</v>
      </c>
      <c r="N98" s="22"/>
      <c r="O98" s="23"/>
      <c r="P98" s="111"/>
      <c r="Q98" s="109">
        <v>1100</v>
      </c>
      <c r="R98" s="112" t="s">
        <v>201</v>
      </c>
      <c r="S98" s="107" t="s">
        <v>64</v>
      </c>
      <c r="T98" s="56"/>
      <c r="U98" s="20" t="s">
        <v>1499</v>
      </c>
      <c r="V98" s="63" t="s">
        <v>1600</v>
      </c>
      <c r="W98" s="74"/>
      <c r="X98" s="75"/>
      <c r="Y98" s="73"/>
      <c r="Z98" s="35" t="e">
        <v>#N/A</v>
      </c>
      <c r="AA98" s="35"/>
      <c r="AB98" s="23"/>
      <c r="AC98" s="67">
        <f t="shared" si="3"/>
        <v>0</v>
      </c>
      <c r="AD98" s="71"/>
      <c r="AE98" s="69"/>
      <c r="AF98" s="32"/>
    </row>
    <row r="99" spans="1:32" ht="24" customHeight="1" x14ac:dyDescent="0.15">
      <c r="A99" s="38"/>
      <c r="B99" s="92" t="s">
        <v>52</v>
      </c>
      <c r="C99" s="19">
        <v>95</v>
      </c>
      <c r="D99" s="56" t="s">
        <v>253</v>
      </c>
      <c r="E99" s="20" t="s">
        <v>54</v>
      </c>
      <c r="F99" s="56" t="s">
        <v>254</v>
      </c>
      <c r="G99" s="56"/>
      <c r="H99" s="103"/>
      <c r="I99" s="102"/>
      <c r="J99" s="104"/>
      <c r="K99" s="81"/>
      <c r="L99" s="106"/>
      <c r="M99" s="22" t="s">
        <v>1163</v>
      </c>
      <c r="N99" s="22"/>
      <c r="O99" s="23"/>
      <c r="P99" s="111"/>
      <c r="Q99" s="109">
        <v>300</v>
      </c>
      <c r="R99" s="112" t="s">
        <v>201</v>
      </c>
      <c r="S99" s="107" t="s">
        <v>64</v>
      </c>
      <c r="T99" s="56"/>
      <c r="U99" s="20" t="s">
        <v>1506</v>
      </c>
      <c r="V99" s="63" t="s">
        <v>1601</v>
      </c>
      <c r="W99" s="74"/>
      <c r="X99" s="75"/>
      <c r="Y99" s="73"/>
      <c r="Z99" s="35" t="e">
        <v>#N/A</v>
      </c>
      <c r="AA99" s="35"/>
      <c r="AB99" s="23"/>
      <c r="AC99" s="67">
        <f t="shared" si="3"/>
        <v>0</v>
      </c>
      <c r="AD99" s="71"/>
      <c r="AE99" s="69"/>
      <c r="AF99" s="32"/>
    </row>
    <row r="100" spans="1:32" ht="24" customHeight="1" x14ac:dyDescent="0.15">
      <c r="A100" s="38"/>
      <c r="B100" s="92" t="s">
        <v>52</v>
      </c>
      <c r="C100" s="19">
        <v>96</v>
      </c>
      <c r="D100" s="56" t="s">
        <v>255</v>
      </c>
      <c r="E100" s="20" t="s">
        <v>54</v>
      </c>
      <c r="F100" s="56" t="s">
        <v>256</v>
      </c>
      <c r="G100" s="56"/>
      <c r="H100" s="103"/>
      <c r="I100" s="102"/>
      <c r="J100" s="104"/>
      <c r="K100" s="81"/>
      <c r="L100" s="106"/>
      <c r="M100" s="22" t="s">
        <v>1163</v>
      </c>
      <c r="N100" s="22"/>
      <c r="O100" s="23"/>
      <c r="P100" s="111"/>
      <c r="Q100" s="109">
        <v>200</v>
      </c>
      <c r="R100" s="112" t="s">
        <v>201</v>
      </c>
      <c r="S100" s="107" t="s">
        <v>64</v>
      </c>
      <c r="T100" s="56"/>
      <c r="U100" s="20" t="s">
        <v>1499</v>
      </c>
      <c r="V100" s="63" t="s">
        <v>1602</v>
      </c>
      <c r="W100" s="74"/>
      <c r="X100" s="75"/>
      <c r="Y100" s="73"/>
      <c r="Z100" s="35" t="e">
        <v>#N/A</v>
      </c>
      <c r="AA100" s="35"/>
      <c r="AB100" s="23"/>
      <c r="AC100" s="67">
        <f t="shared" si="3"/>
        <v>0</v>
      </c>
      <c r="AD100" s="71"/>
      <c r="AE100" s="69"/>
      <c r="AF100" s="32"/>
    </row>
    <row r="101" spans="1:32" ht="24" customHeight="1" x14ac:dyDescent="0.15">
      <c r="A101" s="38"/>
      <c r="B101" s="92" t="s">
        <v>52</v>
      </c>
      <c r="C101" s="19">
        <v>97</v>
      </c>
      <c r="D101" s="56" t="s">
        <v>257</v>
      </c>
      <c r="E101" s="20" t="s">
        <v>54</v>
      </c>
      <c r="F101" s="56" t="s">
        <v>258</v>
      </c>
      <c r="G101" s="56" t="s">
        <v>259</v>
      </c>
      <c r="H101" s="103">
        <v>2001</v>
      </c>
      <c r="I101" s="102">
        <v>2001</v>
      </c>
      <c r="J101" s="104">
        <v>55.89</v>
      </c>
      <c r="K101" s="81" t="s">
        <v>3</v>
      </c>
      <c r="L101" s="106">
        <v>1</v>
      </c>
      <c r="M101" s="22" t="s">
        <v>31</v>
      </c>
      <c r="N101" s="22"/>
      <c r="O101" s="23">
        <v>185880.94146604437</v>
      </c>
      <c r="P101" s="111"/>
      <c r="Q101" s="109">
        <v>6400</v>
      </c>
      <c r="R101" s="112" t="s">
        <v>201</v>
      </c>
      <c r="S101" s="107" t="s">
        <v>61</v>
      </c>
      <c r="T101" s="56"/>
      <c r="U101" s="20" t="s">
        <v>1499</v>
      </c>
      <c r="V101" s="63" t="s">
        <v>1603</v>
      </c>
      <c r="W101" s="74">
        <v>10388885.81853722</v>
      </c>
      <c r="X101" s="75">
        <f t="shared" si="2"/>
        <v>185880.94146604437</v>
      </c>
      <c r="Y101" s="73">
        <v>140237.95049009265</v>
      </c>
      <c r="Z101" s="35">
        <v>60760.853702964021</v>
      </c>
      <c r="AA101" s="35">
        <v>67040.173318161847</v>
      </c>
      <c r="AB101" s="23">
        <v>64162.13886133433</v>
      </c>
      <c r="AC101" s="67">
        <f t="shared" si="3"/>
        <v>45642.990975951718</v>
      </c>
      <c r="AD101" s="71"/>
      <c r="AE101" s="69"/>
      <c r="AF101" s="32"/>
    </row>
    <row r="102" spans="1:32" ht="24" customHeight="1" x14ac:dyDescent="0.15">
      <c r="A102" s="38"/>
      <c r="B102" s="92" t="s">
        <v>52</v>
      </c>
      <c r="C102" s="19">
        <v>98</v>
      </c>
      <c r="D102" s="56" t="s">
        <v>260</v>
      </c>
      <c r="E102" s="20" t="s">
        <v>54</v>
      </c>
      <c r="F102" s="56" t="s">
        <v>261</v>
      </c>
      <c r="G102" s="56"/>
      <c r="H102" s="103"/>
      <c r="I102" s="102"/>
      <c r="J102" s="104"/>
      <c r="K102" s="81"/>
      <c r="L102" s="106"/>
      <c r="M102" s="22" t="s">
        <v>1163</v>
      </c>
      <c r="N102" s="22"/>
      <c r="O102" s="23"/>
      <c r="P102" s="111"/>
      <c r="Q102" s="109">
        <v>600</v>
      </c>
      <c r="R102" s="112" t="s">
        <v>201</v>
      </c>
      <c r="S102" s="107" t="s">
        <v>64</v>
      </c>
      <c r="T102" s="56"/>
      <c r="U102" s="20" t="s">
        <v>1499</v>
      </c>
      <c r="V102" s="63" t="s">
        <v>1604</v>
      </c>
      <c r="W102" s="74"/>
      <c r="X102" s="75"/>
      <c r="Y102" s="73"/>
      <c r="Z102" s="35" t="e">
        <v>#N/A</v>
      </c>
      <c r="AA102" s="35"/>
      <c r="AB102" s="23"/>
      <c r="AC102" s="67">
        <f t="shared" si="3"/>
        <v>0</v>
      </c>
      <c r="AD102" s="71"/>
      <c r="AE102" s="69"/>
      <c r="AF102" s="32"/>
    </row>
    <row r="103" spans="1:32" ht="24" customHeight="1" x14ac:dyDescent="0.15">
      <c r="A103" s="38"/>
      <c r="B103" s="92" t="s">
        <v>52</v>
      </c>
      <c r="C103" s="19">
        <v>99</v>
      </c>
      <c r="D103" s="56" t="s">
        <v>262</v>
      </c>
      <c r="E103" s="20" t="s">
        <v>54</v>
      </c>
      <c r="F103" s="56" t="s">
        <v>263</v>
      </c>
      <c r="G103" s="56"/>
      <c r="H103" s="103"/>
      <c r="I103" s="102"/>
      <c r="J103" s="104"/>
      <c r="K103" s="81"/>
      <c r="L103" s="106"/>
      <c r="M103" s="22" t="s">
        <v>1163</v>
      </c>
      <c r="N103" s="22"/>
      <c r="O103" s="23"/>
      <c r="P103" s="111"/>
      <c r="Q103" s="109">
        <v>1000</v>
      </c>
      <c r="R103" s="112" t="s">
        <v>201</v>
      </c>
      <c r="S103" s="107" t="s">
        <v>64</v>
      </c>
      <c r="T103" s="56"/>
      <c r="U103" s="20" t="s">
        <v>1499</v>
      </c>
      <c r="V103" s="63" t="s">
        <v>1605</v>
      </c>
      <c r="W103" s="74"/>
      <c r="X103" s="75"/>
      <c r="Y103" s="73"/>
      <c r="Z103" s="35" t="e">
        <v>#N/A</v>
      </c>
      <c r="AA103" s="35"/>
      <c r="AB103" s="23"/>
      <c r="AC103" s="67">
        <f t="shared" si="3"/>
        <v>0</v>
      </c>
      <c r="AD103" s="71"/>
      <c r="AE103" s="69"/>
      <c r="AF103" s="32"/>
    </row>
    <row r="104" spans="1:32" ht="24" customHeight="1" x14ac:dyDescent="0.15">
      <c r="A104" s="38"/>
      <c r="B104" s="92" t="s">
        <v>52</v>
      </c>
      <c r="C104" s="19">
        <v>100</v>
      </c>
      <c r="D104" s="56" t="s">
        <v>264</v>
      </c>
      <c r="E104" s="20" t="s">
        <v>54</v>
      </c>
      <c r="F104" s="56" t="s">
        <v>265</v>
      </c>
      <c r="G104" s="56"/>
      <c r="H104" s="103"/>
      <c r="I104" s="102"/>
      <c r="J104" s="104"/>
      <c r="K104" s="81"/>
      <c r="L104" s="106"/>
      <c r="M104" s="22" t="s">
        <v>1163</v>
      </c>
      <c r="N104" s="22"/>
      <c r="O104" s="23"/>
      <c r="P104" s="111"/>
      <c r="Q104" s="109">
        <v>4000</v>
      </c>
      <c r="R104" s="112" t="s">
        <v>201</v>
      </c>
      <c r="S104" s="107" t="s">
        <v>64</v>
      </c>
      <c r="T104" s="56"/>
      <c r="U104" s="20" t="s">
        <v>1499</v>
      </c>
      <c r="V104" s="63" t="s">
        <v>1606</v>
      </c>
      <c r="W104" s="74"/>
      <c r="X104" s="75"/>
      <c r="Y104" s="73"/>
      <c r="Z104" s="35" t="e">
        <v>#N/A</v>
      </c>
      <c r="AA104" s="35"/>
      <c r="AB104" s="23"/>
      <c r="AC104" s="67">
        <f t="shared" si="3"/>
        <v>0</v>
      </c>
      <c r="AD104" s="71"/>
      <c r="AE104" s="69"/>
      <c r="AF104" s="32"/>
    </row>
    <row r="105" spans="1:32" ht="24" customHeight="1" x14ac:dyDescent="0.15">
      <c r="A105" s="38"/>
      <c r="B105" s="92" t="s">
        <v>52</v>
      </c>
      <c r="C105" s="19">
        <v>101</v>
      </c>
      <c r="D105" s="56" t="s">
        <v>266</v>
      </c>
      <c r="E105" s="20" t="s">
        <v>54</v>
      </c>
      <c r="F105" s="56" t="s">
        <v>267</v>
      </c>
      <c r="G105" s="56"/>
      <c r="H105" s="103"/>
      <c r="I105" s="102"/>
      <c r="J105" s="104"/>
      <c r="K105" s="81"/>
      <c r="L105" s="106"/>
      <c r="M105" s="22" t="s">
        <v>1163</v>
      </c>
      <c r="N105" s="22"/>
      <c r="O105" s="23"/>
      <c r="P105" s="111"/>
      <c r="Q105" s="109">
        <v>6800.0000000000009</v>
      </c>
      <c r="R105" s="112" t="s">
        <v>201</v>
      </c>
      <c r="S105" s="107" t="s">
        <v>64</v>
      </c>
      <c r="T105" s="56"/>
      <c r="U105" s="20" t="s">
        <v>1499</v>
      </c>
      <c r="V105" s="63" t="s">
        <v>1607</v>
      </c>
      <c r="W105" s="74"/>
      <c r="X105" s="75"/>
      <c r="Y105" s="73"/>
      <c r="Z105" s="35" t="e">
        <v>#N/A</v>
      </c>
      <c r="AA105" s="35"/>
      <c r="AB105" s="23"/>
      <c r="AC105" s="67">
        <f t="shared" si="3"/>
        <v>0</v>
      </c>
      <c r="AD105" s="71"/>
      <c r="AE105" s="69"/>
      <c r="AF105" s="32"/>
    </row>
    <row r="106" spans="1:32" ht="24" customHeight="1" x14ac:dyDescent="0.15">
      <c r="A106" s="38"/>
      <c r="B106" s="92" t="s">
        <v>52</v>
      </c>
      <c r="C106" s="19">
        <v>102</v>
      </c>
      <c r="D106" s="56" t="s">
        <v>268</v>
      </c>
      <c r="E106" s="20" t="s">
        <v>54</v>
      </c>
      <c r="F106" s="56" t="s">
        <v>269</v>
      </c>
      <c r="G106" s="56"/>
      <c r="H106" s="103"/>
      <c r="I106" s="102"/>
      <c r="J106" s="104"/>
      <c r="K106" s="81"/>
      <c r="L106" s="106"/>
      <c r="M106" s="22" t="s">
        <v>1163</v>
      </c>
      <c r="N106" s="22"/>
      <c r="O106" s="23"/>
      <c r="P106" s="111"/>
      <c r="Q106" s="109">
        <v>12600</v>
      </c>
      <c r="R106" s="112" t="s">
        <v>201</v>
      </c>
      <c r="S106" s="107" t="s">
        <v>64</v>
      </c>
      <c r="T106" s="56"/>
      <c r="U106" s="20" t="s">
        <v>1499</v>
      </c>
      <c r="V106" s="63" t="s">
        <v>1608</v>
      </c>
      <c r="W106" s="74"/>
      <c r="X106" s="75"/>
      <c r="Y106" s="73"/>
      <c r="Z106" s="35" t="e">
        <v>#N/A</v>
      </c>
      <c r="AA106" s="35"/>
      <c r="AB106" s="23"/>
      <c r="AC106" s="67">
        <f t="shared" si="3"/>
        <v>0</v>
      </c>
      <c r="AD106" s="71"/>
      <c r="AE106" s="69"/>
      <c r="AF106" s="32"/>
    </row>
    <row r="107" spans="1:32" ht="24" customHeight="1" x14ac:dyDescent="0.15">
      <c r="A107" s="38"/>
      <c r="B107" s="92" t="s">
        <v>52</v>
      </c>
      <c r="C107" s="19">
        <v>103</v>
      </c>
      <c r="D107" s="56" t="s">
        <v>270</v>
      </c>
      <c r="E107" s="20" t="s">
        <v>54</v>
      </c>
      <c r="F107" s="56" t="s">
        <v>271</v>
      </c>
      <c r="G107" s="56"/>
      <c r="H107" s="103"/>
      <c r="I107" s="102"/>
      <c r="J107" s="104"/>
      <c r="K107" s="81"/>
      <c r="L107" s="106"/>
      <c r="M107" s="22" t="s">
        <v>1163</v>
      </c>
      <c r="N107" s="22"/>
      <c r="O107" s="23"/>
      <c r="P107" s="111"/>
      <c r="Q107" s="109">
        <v>80200</v>
      </c>
      <c r="R107" s="112" t="s">
        <v>201</v>
      </c>
      <c r="S107" s="107" t="s">
        <v>64</v>
      </c>
      <c r="T107" s="56"/>
      <c r="U107" s="20" t="s">
        <v>1499</v>
      </c>
      <c r="V107" s="63" t="s">
        <v>1609</v>
      </c>
      <c r="W107" s="74"/>
      <c r="X107" s="75"/>
      <c r="Y107" s="73"/>
      <c r="Z107" s="35" t="e">
        <v>#N/A</v>
      </c>
      <c r="AA107" s="35"/>
      <c r="AB107" s="23"/>
      <c r="AC107" s="67">
        <f t="shared" si="3"/>
        <v>0</v>
      </c>
      <c r="AD107" s="71"/>
      <c r="AE107" s="69"/>
      <c r="AF107" s="32"/>
    </row>
    <row r="108" spans="1:32" ht="24" customHeight="1" x14ac:dyDescent="0.15">
      <c r="A108" s="38"/>
      <c r="B108" s="92" t="s">
        <v>52</v>
      </c>
      <c r="C108" s="19">
        <v>104</v>
      </c>
      <c r="D108" s="56" t="s">
        <v>272</v>
      </c>
      <c r="E108" s="20" t="s">
        <v>54</v>
      </c>
      <c r="F108" s="56" t="s">
        <v>273</v>
      </c>
      <c r="G108" s="56"/>
      <c r="H108" s="103"/>
      <c r="I108" s="102"/>
      <c r="J108" s="104"/>
      <c r="K108" s="81"/>
      <c r="L108" s="106"/>
      <c r="M108" s="22" t="s">
        <v>1163</v>
      </c>
      <c r="N108" s="22"/>
      <c r="O108" s="23"/>
      <c r="P108" s="111"/>
      <c r="Q108" s="109">
        <v>14400</v>
      </c>
      <c r="R108" s="112" t="s">
        <v>201</v>
      </c>
      <c r="S108" s="107" t="s">
        <v>64</v>
      </c>
      <c r="T108" s="56"/>
      <c r="U108" s="20" t="s">
        <v>1499</v>
      </c>
      <c r="V108" s="63" t="s">
        <v>1610</v>
      </c>
      <c r="W108" s="74"/>
      <c r="X108" s="75"/>
      <c r="Y108" s="73"/>
      <c r="Z108" s="35" t="e">
        <v>#N/A</v>
      </c>
      <c r="AA108" s="35"/>
      <c r="AB108" s="23"/>
      <c r="AC108" s="67">
        <f t="shared" si="3"/>
        <v>0</v>
      </c>
      <c r="AD108" s="71"/>
      <c r="AE108" s="69"/>
      <c r="AF108" s="32"/>
    </row>
    <row r="109" spans="1:32" ht="24" customHeight="1" x14ac:dyDescent="0.15">
      <c r="A109" s="38"/>
      <c r="B109" s="92" t="s">
        <v>52</v>
      </c>
      <c r="C109" s="19">
        <v>105</v>
      </c>
      <c r="D109" s="56" t="s">
        <v>274</v>
      </c>
      <c r="E109" s="20" t="s">
        <v>54</v>
      </c>
      <c r="F109" s="56" t="s">
        <v>275</v>
      </c>
      <c r="G109" s="56"/>
      <c r="H109" s="103"/>
      <c r="I109" s="102"/>
      <c r="J109" s="104"/>
      <c r="K109" s="81"/>
      <c r="L109" s="106"/>
      <c r="M109" s="22" t="s">
        <v>1163</v>
      </c>
      <c r="N109" s="22"/>
      <c r="O109" s="23"/>
      <c r="P109" s="111"/>
      <c r="Q109" s="109">
        <v>10000</v>
      </c>
      <c r="R109" s="112" t="s">
        <v>201</v>
      </c>
      <c r="S109" s="107" t="s">
        <v>64</v>
      </c>
      <c r="T109" s="56"/>
      <c r="U109" s="20" t="s">
        <v>1499</v>
      </c>
      <c r="V109" s="63" t="s">
        <v>1611</v>
      </c>
      <c r="W109" s="74"/>
      <c r="X109" s="75"/>
      <c r="Y109" s="73"/>
      <c r="Z109" s="35" t="e">
        <v>#N/A</v>
      </c>
      <c r="AA109" s="35"/>
      <c r="AB109" s="23"/>
      <c r="AC109" s="67">
        <f t="shared" si="3"/>
        <v>0</v>
      </c>
      <c r="AD109" s="71"/>
      <c r="AE109" s="69"/>
      <c r="AF109" s="32"/>
    </row>
    <row r="110" spans="1:32" ht="24" customHeight="1" x14ac:dyDescent="0.15">
      <c r="A110" s="38"/>
      <c r="B110" s="92" t="s">
        <v>52</v>
      </c>
      <c r="C110" s="19">
        <v>106</v>
      </c>
      <c r="D110" s="56" t="s">
        <v>276</v>
      </c>
      <c r="E110" s="20" t="s">
        <v>54</v>
      </c>
      <c r="F110" s="56" t="s">
        <v>277</v>
      </c>
      <c r="G110" s="56"/>
      <c r="H110" s="103"/>
      <c r="I110" s="102"/>
      <c r="J110" s="104"/>
      <c r="K110" s="81"/>
      <c r="L110" s="106"/>
      <c r="M110" s="22" t="s">
        <v>1163</v>
      </c>
      <c r="N110" s="22"/>
      <c r="O110" s="23"/>
      <c r="P110" s="111"/>
      <c r="Q110" s="109">
        <v>7900</v>
      </c>
      <c r="R110" s="112" t="s">
        <v>201</v>
      </c>
      <c r="S110" s="107" t="s">
        <v>64</v>
      </c>
      <c r="T110" s="56"/>
      <c r="U110" s="20" t="s">
        <v>1499</v>
      </c>
      <c r="V110" s="63" t="s">
        <v>1612</v>
      </c>
      <c r="W110" s="74"/>
      <c r="X110" s="75"/>
      <c r="Y110" s="73"/>
      <c r="Z110" s="35" t="e">
        <v>#N/A</v>
      </c>
      <c r="AA110" s="35"/>
      <c r="AB110" s="23"/>
      <c r="AC110" s="67">
        <f t="shared" si="3"/>
        <v>0</v>
      </c>
      <c r="AD110" s="71"/>
      <c r="AE110" s="69"/>
      <c r="AF110" s="32"/>
    </row>
    <row r="111" spans="1:32" ht="24" customHeight="1" x14ac:dyDescent="0.15">
      <c r="A111" s="38"/>
      <c r="B111" s="92" t="s">
        <v>52</v>
      </c>
      <c r="C111" s="19">
        <v>107</v>
      </c>
      <c r="D111" s="56" t="s">
        <v>278</v>
      </c>
      <c r="E111" s="20" t="s">
        <v>54</v>
      </c>
      <c r="F111" s="56" t="s">
        <v>279</v>
      </c>
      <c r="G111" s="56"/>
      <c r="H111" s="103"/>
      <c r="I111" s="102"/>
      <c r="J111" s="104"/>
      <c r="K111" s="81"/>
      <c r="L111" s="106"/>
      <c r="M111" s="22" t="s">
        <v>1163</v>
      </c>
      <c r="N111" s="22"/>
      <c r="O111" s="23"/>
      <c r="P111" s="111"/>
      <c r="Q111" s="109">
        <v>5699.9999999999991</v>
      </c>
      <c r="R111" s="112" t="s">
        <v>201</v>
      </c>
      <c r="S111" s="107" t="s">
        <v>64</v>
      </c>
      <c r="T111" s="56"/>
      <c r="U111" s="20" t="s">
        <v>1499</v>
      </c>
      <c r="V111" s="63" t="s">
        <v>1613</v>
      </c>
      <c r="W111" s="74"/>
      <c r="X111" s="75"/>
      <c r="Y111" s="73"/>
      <c r="Z111" s="35" t="e">
        <v>#N/A</v>
      </c>
      <c r="AA111" s="35"/>
      <c r="AB111" s="23"/>
      <c r="AC111" s="67">
        <f t="shared" si="3"/>
        <v>0</v>
      </c>
      <c r="AD111" s="71"/>
      <c r="AE111" s="69"/>
      <c r="AF111" s="32"/>
    </row>
    <row r="112" spans="1:32" ht="24" customHeight="1" x14ac:dyDescent="0.15">
      <c r="A112" s="38"/>
      <c r="B112" s="92" t="s">
        <v>52</v>
      </c>
      <c r="C112" s="19">
        <v>108</v>
      </c>
      <c r="D112" s="56" t="s">
        <v>280</v>
      </c>
      <c r="E112" s="20" t="s">
        <v>54</v>
      </c>
      <c r="F112" s="56" t="s">
        <v>281</v>
      </c>
      <c r="G112" s="56"/>
      <c r="H112" s="103"/>
      <c r="I112" s="102"/>
      <c r="J112" s="104"/>
      <c r="K112" s="81"/>
      <c r="L112" s="106"/>
      <c r="M112" s="22" t="s">
        <v>1163</v>
      </c>
      <c r="N112" s="22"/>
      <c r="O112" s="23"/>
      <c r="P112" s="111"/>
      <c r="Q112" s="109">
        <v>5600.0000000000009</v>
      </c>
      <c r="R112" s="112" t="s">
        <v>201</v>
      </c>
      <c r="S112" s="107" t="s">
        <v>64</v>
      </c>
      <c r="T112" s="56"/>
      <c r="U112" s="20" t="s">
        <v>1499</v>
      </c>
      <c r="V112" s="63" t="s">
        <v>1614</v>
      </c>
      <c r="W112" s="74"/>
      <c r="X112" s="75"/>
      <c r="Y112" s="73"/>
      <c r="Z112" s="35" t="e">
        <v>#N/A</v>
      </c>
      <c r="AA112" s="35"/>
      <c r="AB112" s="23"/>
      <c r="AC112" s="67">
        <f t="shared" si="3"/>
        <v>0</v>
      </c>
      <c r="AD112" s="71"/>
      <c r="AE112" s="69"/>
      <c r="AF112" s="32"/>
    </row>
    <row r="113" spans="1:32" ht="24" customHeight="1" x14ac:dyDescent="0.15">
      <c r="A113" s="38"/>
      <c r="B113" s="92" t="s">
        <v>52</v>
      </c>
      <c r="C113" s="19">
        <v>109</v>
      </c>
      <c r="D113" s="56" t="s">
        <v>282</v>
      </c>
      <c r="E113" s="20" t="s">
        <v>54</v>
      </c>
      <c r="F113" s="56" t="s">
        <v>283</v>
      </c>
      <c r="G113" s="56"/>
      <c r="H113" s="103"/>
      <c r="I113" s="102"/>
      <c r="J113" s="104"/>
      <c r="K113" s="81"/>
      <c r="L113" s="106"/>
      <c r="M113" s="22" t="s">
        <v>1163</v>
      </c>
      <c r="N113" s="22"/>
      <c r="O113" s="23"/>
      <c r="P113" s="111"/>
      <c r="Q113" s="109">
        <v>500</v>
      </c>
      <c r="R113" s="112" t="s">
        <v>201</v>
      </c>
      <c r="S113" s="107" t="s">
        <v>64</v>
      </c>
      <c r="T113" s="56"/>
      <c r="U113" s="20" t="s">
        <v>1499</v>
      </c>
      <c r="V113" s="63" t="s">
        <v>1615</v>
      </c>
      <c r="W113" s="74"/>
      <c r="X113" s="75"/>
      <c r="Y113" s="73"/>
      <c r="Z113" s="35" t="e">
        <v>#N/A</v>
      </c>
      <c r="AA113" s="35"/>
      <c r="AB113" s="23"/>
      <c r="AC113" s="67">
        <f t="shared" si="3"/>
        <v>0</v>
      </c>
      <c r="AD113" s="71"/>
      <c r="AE113" s="69"/>
      <c r="AF113" s="32"/>
    </row>
    <row r="114" spans="1:32" ht="24" customHeight="1" x14ac:dyDescent="0.15">
      <c r="A114" s="38"/>
      <c r="B114" s="92" t="s">
        <v>52</v>
      </c>
      <c r="C114" s="19">
        <v>110</v>
      </c>
      <c r="D114" s="56" t="s">
        <v>284</v>
      </c>
      <c r="E114" s="20" t="s">
        <v>54</v>
      </c>
      <c r="F114" s="56" t="s">
        <v>285</v>
      </c>
      <c r="G114" s="56"/>
      <c r="H114" s="103"/>
      <c r="I114" s="102"/>
      <c r="J114" s="104"/>
      <c r="K114" s="81"/>
      <c r="L114" s="106"/>
      <c r="M114" s="22" t="s">
        <v>1163</v>
      </c>
      <c r="N114" s="22"/>
      <c r="O114" s="23"/>
      <c r="P114" s="111"/>
      <c r="Q114" s="109">
        <v>2700</v>
      </c>
      <c r="R114" s="112" t="s">
        <v>201</v>
      </c>
      <c r="S114" s="107" t="s">
        <v>64</v>
      </c>
      <c r="T114" s="56"/>
      <c r="U114" s="20" t="s">
        <v>1499</v>
      </c>
      <c r="V114" s="63" t="s">
        <v>1616</v>
      </c>
      <c r="W114" s="74"/>
      <c r="X114" s="75"/>
      <c r="Y114" s="73"/>
      <c r="Z114" s="35" t="e">
        <v>#N/A</v>
      </c>
      <c r="AA114" s="35"/>
      <c r="AB114" s="23"/>
      <c r="AC114" s="67">
        <f t="shared" si="3"/>
        <v>0</v>
      </c>
      <c r="AD114" s="71"/>
      <c r="AE114" s="69"/>
      <c r="AF114" s="32"/>
    </row>
    <row r="115" spans="1:32" ht="24" customHeight="1" x14ac:dyDescent="0.15">
      <c r="A115" s="38"/>
      <c r="B115" s="92" t="s">
        <v>52</v>
      </c>
      <c r="C115" s="19">
        <v>111</v>
      </c>
      <c r="D115" s="56" t="s">
        <v>286</v>
      </c>
      <c r="E115" s="20" t="s">
        <v>54</v>
      </c>
      <c r="F115" s="56" t="s">
        <v>287</v>
      </c>
      <c r="G115" s="56"/>
      <c r="H115" s="103"/>
      <c r="I115" s="102"/>
      <c r="J115" s="104"/>
      <c r="K115" s="81"/>
      <c r="L115" s="106"/>
      <c r="M115" s="22" t="s">
        <v>1163</v>
      </c>
      <c r="N115" s="22"/>
      <c r="O115" s="23"/>
      <c r="P115" s="111"/>
      <c r="Q115" s="109">
        <v>700.00000000000011</v>
      </c>
      <c r="R115" s="112" t="s">
        <v>201</v>
      </c>
      <c r="S115" s="107" t="s">
        <v>64</v>
      </c>
      <c r="T115" s="56"/>
      <c r="U115" s="20" t="s">
        <v>1499</v>
      </c>
      <c r="V115" s="63" t="s">
        <v>1617</v>
      </c>
      <c r="W115" s="74"/>
      <c r="X115" s="75"/>
      <c r="Y115" s="73"/>
      <c r="Z115" s="35" t="e">
        <v>#N/A</v>
      </c>
      <c r="AA115" s="35"/>
      <c r="AB115" s="23"/>
      <c r="AC115" s="67">
        <f t="shared" si="3"/>
        <v>0</v>
      </c>
      <c r="AD115" s="71"/>
      <c r="AE115" s="69"/>
      <c r="AF115" s="32"/>
    </row>
    <row r="116" spans="1:32" ht="24" customHeight="1" x14ac:dyDescent="0.15">
      <c r="A116" s="38"/>
      <c r="B116" s="92" t="s">
        <v>52</v>
      </c>
      <c r="C116" s="19">
        <v>112</v>
      </c>
      <c r="D116" s="56" t="s">
        <v>288</v>
      </c>
      <c r="E116" s="20" t="s">
        <v>54</v>
      </c>
      <c r="F116" s="56" t="s">
        <v>289</v>
      </c>
      <c r="G116" s="56"/>
      <c r="H116" s="103"/>
      <c r="I116" s="102"/>
      <c r="J116" s="104"/>
      <c r="K116" s="81"/>
      <c r="L116" s="106"/>
      <c r="M116" s="22" t="s">
        <v>1163</v>
      </c>
      <c r="N116" s="22"/>
      <c r="O116" s="23"/>
      <c r="P116" s="111"/>
      <c r="Q116" s="109">
        <v>1000</v>
      </c>
      <c r="R116" s="112" t="s">
        <v>290</v>
      </c>
      <c r="S116" s="107" t="s">
        <v>64</v>
      </c>
      <c r="T116" s="56"/>
      <c r="U116" s="20" t="s">
        <v>1499</v>
      </c>
      <c r="V116" s="63" t="s">
        <v>1618</v>
      </c>
      <c r="W116" s="74"/>
      <c r="X116" s="75"/>
      <c r="Y116" s="73"/>
      <c r="Z116" s="35" t="e">
        <v>#N/A</v>
      </c>
      <c r="AA116" s="35"/>
      <c r="AB116" s="23"/>
      <c r="AC116" s="67">
        <f t="shared" si="3"/>
        <v>0</v>
      </c>
      <c r="AD116" s="71"/>
      <c r="AE116" s="69"/>
      <c r="AF116" s="32"/>
    </row>
    <row r="117" spans="1:32" ht="24" customHeight="1" x14ac:dyDescent="0.15">
      <c r="A117" s="38"/>
      <c r="B117" s="92" t="s">
        <v>52</v>
      </c>
      <c r="C117" s="19">
        <v>113</v>
      </c>
      <c r="D117" s="56" t="s">
        <v>291</v>
      </c>
      <c r="E117" s="20" t="s">
        <v>54</v>
      </c>
      <c r="F117" s="56" t="s">
        <v>292</v>
      </c>
      <c r="G117" s="56"/>
      <c r="H117" s="103"/>
      <c r="I117" s="102"/>
      <c r="J117" s="104"/>
      <c r="K117" s="81"/>
      <c r="L117" s="106"/>
      <c r="M117" s="22" t="s">
        <v>1163</v>
      </c>
      <c r="N117" s="22"/>
      <c r="O117" s="23"/>
      <c r="P117" s="111"/>
      <c r="Q117" s="109">
        <v>7500</v>
      </c>
      <c r="R117" s="112" t="s">
        <v>290</v>
      </c>
      <c r="S117" s="107" t="s">
        <v>64</v>
      </c>
      <c r="T117" s="56"/>
      <c r="U117" s="20" t="s">
        <v>1499</v>
      </c>
      <c r="V117" s="63" t="s">
        <v>1619</v>
      </c>
      <c r="W117" s="74"/>
      <c r="X117" s="75"/>
      <c r="Y117" s="73"/>
      <c r="Z117" s="35" t="e">
        <v>#N/A</v>
      </c>
      <c r="AA117" s="35"/>
      <c r="AB117" s="23"/>
      <c r="AC117" s="67">
        <f t="shared" si="3"/>
        <v>0</v>
      </c>
      <c r="AD117" s="71"/>
      <c r="AE117" s="69"/>
      <c r="AF117" s="32"/>
    </row>
    <row r="118" spans="1:32" ht="24" customHeight="1" x14ac:dyDescent="0.15">
      <c r="A118" s="38"/>
      <c r="B118" s="92" t="s">
        <v>52</v>
      </c>
      <c r="C118" s="19">
        <v>114</v>
      </c>
      <c r="D118" s="56" t="s">
        <v>293</v>
      </c>
      <c r="E118" s="20" t="s">
        <v>54</v>
      </c>
      <c r="F118" s="56" t="s">
        <v>294</v>
      </c>
      <c r="G118" s="56"/>
      <c r="H118" s="103"/>
      <c r="I118" s="102"/>
      <c r="J118" s="104"/>
      <c r="K118" s="81"/>
      <c r="L118" s="106"/>
      <c r="M118" s="22" t="s">
        <v>1163</v>
      </c>
      <c r="N118" s="22"/>
      <c r="O118" s="23"/>
      <c r="P118" s="111"/>
      <c r="Q118" s="109">
        <v>132</v>
      </c>
      <c r="R118" s="112" t="s">
        <v>295</v>
      </c>
      <c r="S118" s="107" t="s">
        <v>64</v>
      </c>
      <c r="T118" s="56"/>
      <c r="U118" s="20" t="s">
        <v>1499</v>
      </c>
      <c r="V118" s="63" t="s">
        <v>1620</v>
      </c>
      <c r="W118" s="74"/>
      <c r="X118" s="75"/>
      <c r="Y118" s="73"/>
      <c r="Z118" s="35" t="e">
        <v>#N/A</v>
      </c>
      <c r="AA118" s="35"/>
      <c r="AB118" s="23"/>
      <c r="AC118" s="67">
        <f t="shared" si="3"/>
        <v>0</v>
      </c>
      <c r="AD118" s="71"/>
      <c r="AE118" s="69"/>
      <c r="AF118" s="32"/>
    </row>
    <row r="119" spans="1:32" ht="24" customHeight="1" x14ac:dyDescent="0.15">
      <c r="A119" s="38"/>
      <c r="B119" s="92" t="s">
        <v>52</v>
      </c>
      <c r="C119" s="19">
        <v>115</v>
      </c>
      <c r="D119" s="56" t="s">
        <v>296</v>
      </c>
      <c r="E119" s="20" t="s">
        <v>54</v>
      </c>
      <c r="F119" s="56" t="s">
        <v>297</v>
      </c>
      <c r="G119" s="56"/>
      <c r="H119" s="103"/>
      <c r="I119" s="102"/>
      <c r="J119" s="104"/>
      <c r="K119" s="81"/>
      <c r="L119" s="106"/>
      <c r="M119" s="22" t="s">
        <v>1163</v>
      </c>
      <c r="N119" s="22"/>
      <c r="O119" s="23"/>
      <c r="P119" s="111"/>
      <c r="Q119" s="109">
        <v>128</v>
      </c>
      <c r="R119" s="112" t="s">
        <v>295</v>
      </c>
      <c r="S119" s="107" t="s">
        <v>64</v>
      </c>
      <c r="T119" s="56"/>
      <c r="U119" s="20" t="s">
        <v>1499</v>
      </c>
      <c r="V119" s="63" t="s">
        <v>1621</v>
      </c>
      <c r="W119" s="74"/>
      <c r="X119" s="75"/>
      <c r="Y119" s="73"/>
      <c r="Z119" s="35" t="e">
        <v>#N/A</v>
      </c>
      <c r="AA119" s="35"/>
      <c r="AB119" s="23"/>
      <c r="AC119" s="67">
        <f t="shared" si="3"/>
        <v>0</v>
      </c>
      <c r="AD119" s="71"/>
      <c r="AE119" s="69"/>
      <c r="AF119" s="32"/>
    </row>
    <row r="120" spans="1:32" ht="24" customHeight="1" x14ac:dyDescent="0.15">
      <c r="A120" s="38"/>
      <c r="B120" s="92" t="s">
        <v>52</v>
      </c>
      <c r="C120" s="19">
        <v>116</v>
      </c>
      <c r="D120" s="56" t="s">
        <v>298</v>
      </c>
      <c r="E120" s="20" t="s">
        <v>54</v>
      </c>
      <c r="F120" s="56" t="s">
        <v>299</v>
      </c>
      <c r="G120" s="56"/>
      <c r="H120" s="103"/>
      <c r="I120" s="102"/>
      <c r="J120" s="104"/>
      <c r="K120" s="81"/>
      <c r="L120" s="106"/>
      <c r="M120" s="22" t="s">
        <v>1163</v>
      </c>
      <c r="N120" s="22"/>
      <c r="O120" s="23"/>
      <c r="P120" s="111"/>
      <c r="Q120" s="109">
        <v>140</v>
      </c>
      <c r="R120" s="112" t="s">
        <v>295</v>
      </c>
      <c r="S120" s="107" t="s">
        <v>64</v>
      </c>
      <c r="T120" s="56"/>
      <c r="U120" s="20" t="s">
        <v>1499</v>
      </c>
      <c r="V120" s="63" t="s">
        <v>1622</v>
      </c>
      <c r="W120" s="74"/>
      <c r="X120" s="75"/>
      <c r="Y120" s="73"/>
      <c r="Z120" s="35" t="e">
        <v>#N/A</v>
      </c>
      <c r="AA120" s="35"/>
      <c r="AB120" s="23"/>
      <c r="AC120" s="67">
        <f t="shared" si="3"/>
        <v>0</v>
      </c>
      <c r="AD120" s="71"/>
      <c r="AE120" s="69"/>
      <c r="AF120" s="32"/>
    </row>
    <row r="121" spans="1:32" ht="24" customHeight="1" x14ac:dyDescent="0.15">
      <c r="A121" s="38"/>
      <c r="B121" s="92" t="s">
        <v>52</v>
      </c>
      <c r="C121" s="19">
        <v>117</v>
      </c>
      <c r="D121" s="56" t="s">
        <v>300</v>
      </c>
      <c r="E121" s="20" t="s">
        <v>54</v>
      </c>
      <c r="F121" s="56" t="s">
        <v>301</v>
      </c>
      <c r="G121" s="56"/>
      <c r="H121" s="103"/>
      <c r="I121" s="102"/>
      <c r="J121" s="104"/>
      <c r="K121" s="81"/>
      <c r="L121" s="106"/>
      <c r="M121" s="22" t="s">
        <v>1163</v>
      </c>
      <c r="N121" s="22"/>
      <c r="O121" s="23"/>
      <c r="P121" s="111"/>
      <c r="Q121" s="109">
        <v>502</v>
      </c>
      <c r="R121" s="112" t="s">
        <v>295</v>
      </c>
      <c r="S121" s="107" t="s">
        <v>64</v>
      </c>
      <c r="T121" s="56"/>
      <c r="U121" s="20" t="s">
        <v>1499</v>
      </c>
      <c r="V121" s="63" t="s">
        <v>1623</v>
      </c>
      <c r="W121" s="74"/>
      <c r="X121" s="75"/>
      <c r="Y121" s="73"/>
      <c r="Z121" s="35" t="e">
        <v>#N/A</v>
      </c>
      <c r="AA121" s="35"/>
      <c r="AB121" s="23"/>
      <c r="AC121" s="67">
        <f t="shared" si="3"/>
        <v>0</v>
      </c>
      <c r="AD121" s="71"/>
      <c r="AE121" s="69"/>
      <c r="AF121" s="32"/>
    </row>
    <row r="122" spans="1:32" ht="24" customHeight="1" x14ac:dyDescent="0.15">
      <c r="A122" s="38"/>
      <c r="B122" s="92" t="s">
        <v>52</v>
      </c>
      <c r="C122" s="19">
        <v>118</v>
      </c>
      <c r="D122" s="56" t="s">
        <v>302</v>
      </c>
      <c r="E122" s="20" t="s">
        <v>54</v>
      </c>
      <c r="F122" s="56" t="s">
        <v>303</v>
      </c>
      <c r="G122" s="56"/>
      <c r="H122" s="103"/>
      <c r="I122" s="102"/>
      <c r="J122" s="104"/>
      <c r="K122" s="81"/>
      <c r="L122" s="106"/>
      <c r="M122" s="22" t="s">
        <v>1163</v>
      </c>
      <c r="N122" s="22"/>
      <c r="O122" s="23"/>
      <c r="P122" s="111"/>
      <c r="Q122" s="109">
        <v>124.00000000000001</v>
      </c>
      <c r="R122" s="112" t="s">
        <v>295</v>
      </c>
      <c r="S122" s="107" t="s">
        <v>64</v>
      </c>
      <c r="T122" s="56"/>
      <c r="U122" s="20" t="s">
        <v>1499</v>
      </c>
      <c r="V122" s="63" t="s">
        <v>1624</v>
      </c>
      <c r="W122" s="74"/>
      <c r="X122" s="75"/>
      <c r="Y122" s="73"/>
      <c r="Z122" s="35" t="e">
        <v>#N/A</v>
      </c>
      <c r="AA122" s="35"/>
      <c r="AB122" s="23"/>
      <c r="AC122" s="67">
        <f t="shared" si="3"/>
        <v>0</v>
      </c>
      <c r="AD122" s="71"/>
      <c r="AE122" s="69"/>
      <c r="AF122" s="32"/>
    </row>
    <row r="123" spans="1:32" ht="24" customHeight="1" x14ac:dyDescent="0.15">
      <c r="A123" s="38"/>
      <c r="B123" s="92" t="s">
        <v>52</v>
      </c>
      <c r="C123" s="19">
        <v>119</v>
      </c>
      <c r="D123" s="56" t="s">
        <v>304</v>
      </c>
      <c r="E123" s="20" t="s">
        <v>54</v>
      </c>
      <c r="F123" s="56" t="s">
        <v>305</v>
      </c>
      <c r="G123" s="56"/>
      <c r="H123" s="103"/>
      <c r="I123" s="102"/>
      <c r="J123" s="104"/>
      <c r="K123" s="81"/>
      <c r="L123" s="106"/>
      <c r="M123" s="22" t="s">
        <v>1163</v>
      </c>
      <c r="N123" s="22"/>
      <c r="O123" s="23"/>
      <c r="P123" s="111"/>
      <c r="Q123" s="109">
        <v>259.00000000000006</v>
      </c>
      <c r="R123" s="112" t="s">
        <v>295</v>
      </c>
      <c r="S123" s="107" t="s">
        <v>64</v>
      </c>
      <c r="T123" s="56"/>
      <c r="U123" s="20" t="s">
        <v>1499</v>
      </c>
      <c r="V123" s="63" t="s">
        <v>1625</v>
      </c>
      <c r="W123" s="74"/>
      <c r="X123" s="75"/>
      <c r="Y123" s="73"/>
      <c r="Z123" s="35" t="e">
        <v>#N/A</v>
      </c>
      <c r="AA123" s="35"/>
      <c r="AB123" s="23"/>
      <c r="AC123" s="67">
        <f t="shared" si="3"/>
        <v>0</v>
      </c>
      <c r="AD123" s="71"/>
      <c r="AE123" s="69"/>
      <c r="AF123" s="32"/>
    </row>
    <row r="124" spans="1:32" ht="24" customHeight="1" x14ac:dyDescent="0.15">
      <c r="A124" s="38"/>
      <c r="B124" s="92" t="s">
        <v>52</v>
      </c>
      <c r="C124" s="19">
        <v>120</v>
      </c>
      <c r="D124" s="56" t="s">
        <v>306</v>
      </c>
      <c r="E124" s="20" t="s">
        <v>54</v>
      </c>
      <c r="F124" s="56" t="s">
        <v>307</v>
      </c>
      <c r="G124" s="56"/>
      <c r="H124" s="103"/>
      <c r="I124" s="102"/>
      <c r="J124" s="104"/>
      <c r="K124" s="81"/>
      <c r="L124" s="106"/>
      <c r="M124" s="22" t="s">
        <v>1163</v>
      </c>
      <c r="N124" s="22"/>
      <c r="O124" s="23"/>
      <c r="P124" s="111"/>
      <c r="Q124" s="109">
        <v>143</v>
      </c>
      <c r="R124" s="112" t="s">
        <v>295</v>
      </c>
      <c r="S124" s="107" t="s">
        <v>64</v>
      </c>
      <c r="T124" s="56"/>
      <c r="U124" s="20" t="s">
        <v>1499</v>
      </c>
      <c r="V124" s="63" t="s">
        <v>1626</v>
      </c>
      <c r="W124" s="74"/>
      <c r="X124" s="75"/>
      <c r="Y124" s="73"/>
      <c r="Z124" s="35" t="e">
        <v>#N/A</v>
      </c>
      <c r="AA124" s="35"/>
      <c r="AB124" s="23"/>
      <c r="AC124" s="67">
        <f t="shared" si="3"/>
        <v>0</v>
      </c>
      <c r="AD124" s="71"/>
      <c r="AE124" s="69"/>
      <c r="AF124" s="32"/>
    </row>
    <row r="125" spans="1:32" ht="24" customHeight="1" x14ac:dyDescent="0.15">
      <c r="A125" s="38"/>
      <c r="B125" s="92" t="s">
        <v>52</v>
      </c>
      <c r="C125" s="19">
        <v>121</v>
      </c>
      <c r="D125" s="56" t="s">
        <v>308</v>
      </c>
      <c r="E125" s="20" t="s">
        <v>54</v>
      </c>
      <c r="F125" s="56" t="s">
        <v>309</v>
      </c>
      <c r="G125" s="56"/>
      <c r="H125" s="103"/>
      <c r="I125" s="102"/>
      <c r="J125" s="104"/>
      <c r="K125" s="81"/>
      <c r="L125" s="106"/>
      <c r="M125" s="22" t="s">
        <v>1163</v>
      </c>
      <c r="N125" s="22"/>
      <c r="O125" s="23"/>
      <c r="P125" s="111"/>
      <c r="Q125" s="109">
        <v>501.00000000000006</v>
      </c>
      <c r="R125" s="112" t="s">
        <v>295</v>
      </c>
      <c r="S125" s="107" t="s">
        <v>64</v>
      </c>
      <c r="T125" s="56"/>
      <c r="U125" s="20" t="s">
        <v>1499</v>
      </c>
      <c r="V125" s="63" t="s">
        <v>1627</v>
      </c>
      <c r="W125" s="74"/>
      <c r="X125" s="75"/>
      <c r="Y125" s="73"/>
      <c r="Z125" s="35" t="e">
        <v>#N/A</v>
      </c>
      <c r="AA125" s="35"/>
      <c r="AB125" s="23"/>
      <c r="AC125" s="67">
        <f t="shared" si="3"/>
        <v>0</v>
      </c>
      <c r="AD125" s="71"/>
      <c r="AE125" s="69"/>
      <c r="AF125" s="32"/>
    </row>
    <row r="126" spans="1:32" ht="24" customHeight="1" x14ac:dyDescent="0.15">
      <c r="A126" s="38"/>
      <c r="B126" s="92" t="s">
        <v>52</v>
      </c>
      <c r="C126" s="19">
        <v>122</v>
      </c>
      <c r="D126" s="56" t="s">
        <v>310</v>
      </c>
      <c r="E126" s="20" t="s">
        <v>54</v>
      </c>
      <c r="F126" s="56" t="s">
        <v>311</v>
      </c>
      <c r="G126" s="56"/>
      <c r="H126" s="103"/>
      <c r="I126" s="102"/>
      <c r="J126" s="104"/>
      <c r="K126" s="81"/>
      <c r="L126" s="106"/>
      <c r="M126" s="22" t="s">
        <v>1163</v>
      </c>
      <c r="N126" s="22"/>
      <c r="O126" s="23"/>
      <c r="P126" s="111"/>
      <c r="Q126" s="109">
        <v>107.00000000000001</v>
      </c>
      <c r="R126" s="112" t="s">
        <v>295</v>
      </c>
      <c r="S126" s="107" t="s">
        <v>64</v>
      </c>
      <c r="T126" s="56"/>
      <c r="U126" s="20" t="s">
        <v>1499</v>
      </c>
      <c r="V126" s="63" t="s">
        <v>1628</v>
      </c>
      <c r="W126" s="74"/>
      <c r="X126" s="75"/>
      <c r="Y126" s="73"/>
      <c r="Z126" s="35" t="e">
        <v>#N/A</v>
      </c>
      <c r="AA126" s="35"/>
      <c r="AB126" s="23"/>
      <c r="AC126" s="67">
        <f t="shared" si="3"/>
        <v>0</v>
      </c>
      <c r="AD126" s="71"/>
      <c r="AE126" s="69"/>
      <c r="AF126" s="32"/>
    </row>
    <row r="127" spans="1:32" ht="24" customHeight="1" x14ac:dyDescent="0.15">
      <c r="A127" s="38"/>
      <c r="B127" s="92" t="s">
        <v>52</v>
      </c>
      <c r="C127" s="19">
        <v>123</v>
      </c>
      <c r="D127" s="56" t="s">
        <v>312</v>
      </c>
      <c r="E127" s="20" t="s">
        <v>54</v>
      </c>
      <c r="F127" s="56" t="s">
        <v>313</v>
      </c>
      <c r="G127" s="56"/>
      <c r="H127" s="103"/>
      <c r="I127" s="102"/>
      <c r="J127" s="104"/>
      <c r="K127" s="81"/>
      <c r="L127" s="106"/>
      <c r="M127" s="22" t="s">
        <v>1163</v>
      </c>
      <c r="N127" s="22"/>
      <c r="O127" s="23"/>
      <c r="P127" s="111"/>
      <c r="Q127" s="109">
        <v>174.00000000000003</v>
      </c>
      <c r="R127" s="112" t="s">
        <v>295</v>
      </c>
      <c r="S127" s="107" t="s">
        <v>64</v>
      </c>
      <c r="T127" s="56"/>
      <c r="U127" s="20" t="s">
        <v>1499</v>
      </c>
      <c r="V127" s="63" t="s">
        <v>1629</v>
      </c>
      <c r="W127" s="74"/>
      <c r="X127" s="75"/>
      <c r="Y127" s="73"/>
      <c r="Z127" s="35" t="e">
        <v>#N/A</v>
      </c>
      <c r="AA127" s="35"/>
      <c r="AB127" s="23"/>
      <c r="AC127" s="67">
        <f t="shared" si="3"/>
        <v>0</v>
      </c>
      <c r="AD127" s="71"/>
      <c r="AE127" s="69"/>
      <c r="AF127" s="32"/>
    </row>
    <row r="128" spans="1:32" ht="24" customHeight="1" x14ac:dyDescent="0.15">
      <c r="A128" s="38"/>
      <c r="B128" s="92" t="s">
        <v>52</v>
      </c>
      <c r="C128" s="19">
        <v>124</v>
      </c>
      <c r="D128" s="56" t="s">
        <v>314</v>
      </c>
      <c r="E128" s="20" t="s">
        <v>54</v>
      </c>
      <c r="F128" s="56" t="s">
        <v>315</v>
      </c>
      <c r="G128" s="56"/>
      <c r="H128" s="103"/>
      <c r="I128" s="102"/>
      <c r="J128" s="104"/>
      <c r="K128" s="81"/>
      <c r="L128" s="106"/>
      <c r="M128" s="22" t="s">
        <v>1163</v>
      </c>
      <c r="N128" s="22"/>
      <c r="O128" s="23"/>
      <c r="P128" s="111"/>
      <c r="Q128" s="109">
        <v>111</v>
      </c>
      <c r="R128" s="112" t="s">
        <v>295</v>
      </c>
      <c r="S128" s="107" t="s">
        <v>64</v>
      </c>
      <c r="T128" s="56"/>
      <c r="U128" s="20" t="s">
        <v>1499</v>
      </c>
      <c r="V128" s="63" t="s">
        <v>1630</v>
      </c>
      <c r="W128" s="74"/>
      <c r="X128" s="75"/>
      <c r="Y128" s="73"/>
      <c r="Z128" s="35" t="e">
        <v>#N/A</v>
      </c>
      <c r="AA128" s="35"/>
      <c r="AB128" s="23"/>
      <c r="AC128" s="67">
        <f t="shared" si="3"/>
        <v>0</v>
      </c>
      <c r="AD128" s="71"/>
      <c r="AE128" s="69"/>
      <c r="AF128" s="32"/>
    </row>
    <row r="129" spans="1:32" ht="24" customHeight="1" x14ac:dyDescent="0.15">
      <c r="A129" s="38"/>
      <c r="B129" s="92" t="s">
        <v>52</v>
      </c>
      <c r="C129" s="19">
        <v>125</v>
      </c>
      <c r="D129" s="56" t="s">
        <v>316</v>
      </c>
      <c r="E129" s="20" t="s">
        <v>54</v>
      </c>
      <c r="F129" s="56" t="s">
        <v>317</v>
      </c>
      <c r="G129" s="56"/>
      <c r="H129" s="103"/>
      <c r="I129" s="102"/>
      <c r="J129" s="104"/>
      <c r="K129" s="81"/>
      <c r="L129" s="106"/>
      <c r="M129" s="22" t="s">
        <v>1163</v>
      </c>
      <c r="N129" s="22"/>
      <c r="O129" s="23"/>
      <c r="P129" s="111"/>
      <c r="Q129" s="109">
        <v>101.00000000000001</v>
      </c>
      <c r="R129" s="112" t="s">
        <v>295</v>
      </c>
      <c r="S129" s="107" t="s">
        <v>64</v>
      </c>
      <c r="T129" s="56"/>
      <c r="U129" s="20" t="s">
        <v>1499</v>
      </c>
      <c r="V129" s="63" t="s">
        <v>1631</v>
      </c>
      <c r="W129" s="74"/>
      <c r="X129" s="75"/>
      <c r="Y129" s="73"/>
      <c r="Z129" s="35" t="e">
        <v>#N/A</v>
      </c>
      <c r="AA129" s="35"/>
      <c r="AB129" s="23"/>
      <c r="AC129" s="67">
        <f t="shared" si="3"/>
        <v>0</v>
      </c>
      <c r="AD129" s="71"/>
      <c r="AE129" s="69"/>
      <c r="AF129" s="32"/>
    </row>
    <row r="130" spans="1:32" ht="24" customHeight="1" x14ac:dyDescent="0.15">
      <c r="A130" s="38"/>
      <c r="B130" s="92" t="s">
        <v>52</v>
      </c>
      <c r="C130" s="19">
        <v>126</v>
      </c>
      <c r="D130" s="56" t="s">
        <v>318</v>
      </c>
      <c r="E130" s="20" t="s">
        <v>54</v>
      </c>
      <c r="F130" s="56" t="s">
        <v>319</v>
      </c>
      <c r="G130" s="56"/>
      <c r="H130" s="103"/>
      <c r="I130" s="102"/>
      <c r="J130" s="104"/>
      <c r="K130" s="81"/>
      <c r="L130" s="106"/>
      <c r="M130" s="22" t="s">
        <v>1163</v>
      </c>
      <c r="N130" s="22"/>
      <c r="O130" s="23"/>
      <c r="P130" s="111"/>
      <c r="Q130" s="109">
        <v>179</v>
      </c>
      <c r="R130" s="112" t="s">
        <v>295</v>
      </c>
      <c r="S130" s="107" t="s">
        <v>64</v>
      </c>
      <c r="T130" s="56"/>
      <c r="U130" s="20" t="s">
        <v>1499</v>
      </c>
      <c r="V130" s="63" t="s">
        <v>1633</v>
      </c>
      <c r="W130" s="74"/>
      <c r="X130" s="75"/>
      <c r="Y130" s="73"/>
      <c r="Z130" s="35" t="e">
        <v>#N/A</v>
      </c>
      <c r="AA130" s="35"/>
      <c r="AB130" s="23"/>
      <c r="AC130" s="67">
        <f t="shared" si="3"/>
        <v>0</v>
      </c>
      <c r="AD130" s="71"/>
      <c r="AE130" s="69"/>
      <c r="AF130" s="32"/>
    </row>
    <row r="131" spans="1:32" ht="24" customHeight="1" x14ac:dyDescent="0.15">
      <c r="A131" s="38"/>
      <c r="B131" s="92" t="s">
        <v>52</v>
      </c>
      <c r="C131" s="19">
        <v>127</v>
      </c>
      <c r="D131" s="56" t="s">
        <v>320</v>
      </c>
      <c r="E131" s="20" t="s">
        <v>54</v>
      </c>
      <c r="F131" s="56" t="s">
        <v>321</v>
      </c>
      <c r="G131" s="56"/>
      <c r="H131" s="103"/>
      <c r="I131" s="102"/>
      <c r="J131" s="104"/>
      <c r="K131" s="81"/>
      <c r="L131" s="106"/>
      <c r="M131" s="22" t="s">
        <v>1163</v>
      </c>
      <c r="N131" s="22"/>
      <c r="O131" s="23"/>
      <c r="P131" s="111"/>
      <c r="Q131" s="109">
        <v>113.00000000000001</v>
      </c>
      <c r="R131" s="112" t="s">
        <v>295</v>
      </c>
      <c r="S131" s="107" t="s">
        <v>64</v>
      </c>
      <c r="T131" s="56"/>
      <c r="U131" s="20" t="s">
        <v>1499</v>
      </c>
      <c r="V131" s="63" t="s">
        <v>1634</v>
      </c>
      <c r="W131" s="74"/>
      <c r="X131" s="75"/>
      <c r="Y131" s="73"/>
      <c r="Z131" s="35" t="e">
        <v>#N/A</v>
      </c>
      <c r="AA131" s="35"/>
      <c r="AB131" s="23"/>
      <c r="AC131" s="67">
        <f t="shared" si="3"/>
        <v>0</v>
      </c>
      <c r="AD131" s="71"/>
      <c r="AE131" s="69"/>
      <c r="AF131" s="32"/>
    </row>
    <row r="132" spans="1:32" ht="24" customHeight="1" x14ac:dyDescent="0.15">
      <c r="A132" s="38"/>
      <c r="B132" s="92" t="s">
        <v>52</v>
      </c>
      <c r="C132" s="19">
        <v>128</v>
      </c>
      <c r="D132" s="56" t="s">
        <v>322</v>
      </c>
      <c r="E132" s="20" t="s">
        <v>54</v>
      </c>
      <c r="F132" s="56" t="s">
        <v>323</v>
      </c>
      <c r="G132" s="56"/>
      <c r="H132" s="103"/>
      <c r="I132" s="102"/>
      <c r="J132" s="104"/>
      <c r="K132" s="81"/>
      <c r="L132" s="106"/>
      <c r="M132" s="22" t="s">
        <v>1163</v>
      </c>
      <c r="N132" s="22"/>
      <c r="O132" s="23"/>
      <c r="P132" s="111"/>
      <c r="Q132" s="109">
        <v>286</v>
      </c>
      <c r="R132" s="112" t="s">
        <v>295</v>
      </c>
      <c r="S132" s="107" t="s">
        <v>64</v>
      </c>
      <c r="T132" s="56"/>
      <c r="U132" s="20" t="s">
        <v>1499</v>
      </c>
      <c r="V132" s="63" t="s">
        <v>1635</v>
      </c>
      <c r="W132" s="74"/>
      <c r="X132" s="75"/>
      <c r="Y132" s="73"/>
      <c r="Z132" s="35" t="e">
        <v>#N/A</v>
      </c>
      <c r="AA132" s="35"/>
      <c r="AB132" s="23"/>
      <c r="AC132" s="67">
        <f t="shared" si="3"/>
        <v>0</v>
      </c>
      <c r="AD132" s="71"/>
      <c r="AE132" s="69"/>
      <c r="AF132" s="32"/>
    </row>
    <row r="133" spans="1:32" ht="24" customHeight="1" x14ac:dyDescent="0.15">
      <c r="A133" s="38"/>
      <c r="B133" s="92" t="s">
        <v>52</v>
      </c>
      <c r="C133" s="19">
        <v>129</v>
      </c>
      <c r="D133" s="56" t="s">
        <v>324</v>
      </c>
      <c r="E133" s="20" t="s">
        <v>54</v>
      </c>
      <c r="F133" s="56" t="s">
        <v>325</v>
      </c>
      <c r="G133" s="56"/>
      <c r="H133" s="103"/>
      <c r="I133" s="102"/>
      <c r="J133" s="104"/>
      <c r="K133" s="81"/>
      <c r="L133" s="106"/>
      <c r="M133" s="22" t="s">
        <v>1163</v>
      </c>
      <c r="N133" s="22"/>
      <c r="O133" s="23"/>
      <c r="P133" s="111"/>
      <c r="Q133" s="109">
        <v>141</v>
      </c>
      <c r="R133" s="112" t="s">
        <v>295</v>
      </c>
      <c r="S133" s="107" t="s">
        <v>64</v>
      </c>
      <c r="T133" s="56"/>
      <c r="U133" s="20" t="s">
        <v>1499</v>
      </c>
      <c r="V133" s="63" t="s">
        <v>1636</v>
      </c>
      <c r="W133" s="74"/>
      <c r="X133" s="75"/>
      <c r="Y133" s="73"/>
      <c r="Z133" s="35" t="e">
        <v>#N/A</v>
      </c>
      <c r="AA133" s="35"/>
      <c r="AB133" s="23"/>
      <c r="AC133" s="67">
        <f t="shared" si="3"/>
        <v>0</v>
      </c>
      <c r="AD133" s="71"/>
      <c r="AE133" s="69"/>
      <c r="AF133" s="32"/>
    </row>
    <row r="134" spans="1:32" ht="24" customHeight="1" x14ac:dyDescent="0.15">
      <c r="A134" s="38"/>
      <c r="B134" s="92" t="s">
        <v>52</v>
      </c>
      <c r="C134" s="19">
        <v>130</v>
      </c>
      <c r="D134" s="56" t="s">
        <v>326</v>
      </c>
      <c r="E134" s="20" t="s">
        <v>54</v>
      </c>
      <c r="F134" s="56" t="s">
        <v>327</v>
      </c>
      <c r="G134" s="56"/>
      <c r="H134" s="103"/>
      <c r="I134" s="102"/>
      <c r="J134" s="104"/>
      <c r="K134" s="81"/>
      <c r="L134" s="106"/>
      <c r="M134" s="22" t="s">
        <v>1163</v>
      </c>
      <c r="N134" s="22"/>
      <c r="O134" s="23"/>
      <c r="P134" s="111"/>
      <c r="Q134" s="109">
        <v>235</v>
      </c>
      <c r="R134" s="112" t="s">
        <v>295</v>
      </c>
      <c r="S134" s="107" t="s">
        <v>64</v>
      </c>
      <c r="T134" s="56"/>
      <c r="U134" s="20" t="s">
        <v>1499</v>
      </c>
      <c r="V134" s="63" t="s">
        <v>1637</v>
      </c>
      <c r="W134" s="74"/>
      <c r="X134" s="75"/>
      <c r="Y134" s="73"/>
      <c r="Z134" s="35" t="e">
        <v>#N/A</v>
      </c>
      <c r="AA134" s="35"/>
      <c r="AB134" s="23"/>
      <c r="AC134" s="67">
        <f t="shared" ref="AC134:AC197" si="4">O134-Y134</f>
        <v>0</v>
      </c>
      <c r="AD134" s="71"/>
      <c r="AE134" s="69"/>
      <c r="AF134" s="32"/>
    </row>
    <row r="135" spans="1:32" ht="24" customHeight="1" x14ac:dyDescent="0.15">
      <c r="A135" s="38"/>
      <c r="B135" s="92" t="s">
        <v>52</v>
      </c>
      <c r="C135" s="19">
        <v>131</v>
      </c>
      <c r="D135" s="56" t="s">
        <v>328</v>
      </c>
      <c r="E135" s="20" t="s">
        <v>54</v>
      </c>
      <c r="F135" s="56" t="s">
        <v>329</v>
      </c>
      <c r="G135" s="56"/>
      <c r="H135" s="103"/>
      <c r="I135" s="102"/>
      <c r="J135" s="104"/>
      <c r="K135" s="81"/>
      <c r="L135" s="106"/>
      <c r="M135" s="22" t="s">
        <v>1163</v>
      </c>
      <c r="N135" s="22"/>
      <c r="O135" s="23"/>
      <c r="P135" s="111"/>
      <c r="Q135" s="109">
        <v>96.000000000000014</v>
      </c>
      <c r="R135" s="112" t="s">
        <v>295</v>
      </c>
      <c r="S135" s="107" t="s">
        <v>64</v>
      </c>
      <c r="T135" s="56"/>
      <c r="U135" s="20" t="s">
        <v>1499</v>
      </c>
      <c r="V135" s="63" t="s">
        <v>1638</v>
      </c>
      <c r="W135" s="74"/>
      <c r="X135" s="75"/>
      <c r="Y135" s="73"/>
      <c r="Z135" s="35" t="e">
        <v>#N/A</v>
      </c>
      <c r="AA135" s="35"/>
      <c r="AB135" s="23"/>
      <c r="AC135" s="67">
        <f t="shared" si="4"/>
        <v>0</v>
      </c>
      <c r="AD135" s="71"/>
      <c r="AE135" s="69"/>
      <c r="AF135" s="32"/>
    </row>
    <row r="136" spans="1:32" ht="24" customHeight="1" x14ac:dyDescent="0.15">
      <c r="A136" s="38"/>
      <c r="B136" s="92" t="s">
        <v>52</v>
      </c>
      <c r="C136" s="19">
        <v>132</v>
      </c>
      <c r="D136" s="56" t="s">
        <v>330</v>
      </c>
      <c r="E136" s="20" t="s">
        <v>54</v>
      </c>
      <c r="F136" s="56" t="s">
        <v>331</v>
      </c>
      <c r="G136" s="56"/>
      <c r="H136" s="103"/>
      <c r="I136" s="102"/>
      <c r="J136" s="104"/>
      <c r="K136" s="81"/>
      <c r="L136" s="106"/>
      <c r="M136" s="22" t="s">
        <v>1163</v>
      </c>
      <c r="N136" s="22"/>
      <c r="O136" s="23"/>
      <c r="P136" s="111"/>
      <c r="Q136" s="109">
        <v>209.00000000000003</v>
      </c>
      <c r="R136" s="112" t="s">
        <v>295</v>
      </c>
      <c r="S136" s="107" t="s">
        <v>64</v>
      </c>
      <c r="T136" s="56"/>
      <c r="U136" s="20" t="s">
        <v>1499</v>
      </c>
      <c r="V136" s="63" t="s">
        <v>1639</v>
      </c>
      <c r="W136" s="74"/>
      <c r="X136" s="75"/>
      <c r="Y136" s="73"/>
      <c r="Z136" s="35" t="e">
        <v>#N/A</v>
      </c>
      <c r="AA136" s="35"/>
      <c r="AB136" s="23"/>
      <c r="AC136" s="67">
        <f t="shared" si="4"/>
        <v>0</v>
      </c>
      <c r="AD136" s="71"/>
      <c r="AE136" s="69"/>
      <c r="AF136" s="32"/>
    </row>
    <row r="137" spans="1:32" ht="24" customHeight="1" x14ac:dyDescent="0.15">
      <c r="A137" s="38"/>
      <c r="B137" s="92" t="s">
        <v>52</v>
      </c>
      <c r="C137" s="19">
        <v>133</v>
      </c>
      <c r="D137" s="56" t="s">
        <v>332</v>
      </c>
      <c r="E137" s="20" t="s">
        <v>54</v>
      </c>
      <c r="F137" s="56" t="s">
        <v>333</v>
      </c>
      <c r="G137" s="56"/>
      <c r="H137" s="103"/>
      <c r="I137" s="102"/>
      <c r="J137" s="104"/>
      <c r="K137" s="81"/>
      <c r="L137" s="106"/>
      <c r="M137" s="22" t="s">
        <v>1163</v>
      </c>
      <c r="N137" s="22"/>
      <c r="O137" s="23"/>
      <c r="P137" s="111"/>
      <c r="Q137" s="109">
        <v>93.000000000000014</v>
      </c>
      <c r="R137" s="112" t="s">
        <v>295</v>
      </c>
      <c r="S137" s="107" t="s">
        <v>64</v>
      </c>
      <c r="T137" s="56"/>
      <c r="U137" s="20" t="s">
        <v>1499</v>
      </c>
      <c r="V137" s="63" t="s">
        <v>1640</v>
      </c>
      <c r="W137" s="74"/>
      <c r="X137" s="75"/>
      <c r="Y137" s="73"/>
      <c r="Z137" s="35" t="e">
        <v>#N/A</v>
      </c>
      <c r="AA137" s="35"/>
      <c r="AB137" s="23"/>
      <c r="AC137" s="67">
        <f t="shared" si="4"/>
        <v>0</v>
      </c>
      <c r="AD137" s="71"/>
      <c r="AE137" s="69"/>
      <c r="AF137" s="32"/>
    </row>
    <row r="138" spans="1:32" ht="24" customHeight="1" x14ac:dyDescent="0.15">
      <c r="A138" s="38"/>
      <c r="B138" s="92" t="s">
        <v>52</v>
      </c>
      <c r="C138" s="19">
        <v>134</v>
      </c>
      <c r="D138" s="56" t="s">
        <v>334</v>
      </c>
      <c r="E138" s="20" t="s">
        <v>54</v>
      </c>
      <c r="F138" s="56" t="s">
        <v>335</v>
      </c>
      <c r="G138" s="56"/>
      <c r="H138" s="103"/>
      <c r="I138" s="102"/>
      <c r="J138" s="104"/>
      <c r="K138" s="81"/>
      <c r="L138" s="106"/>
      <c r="M138" s="22" t="s">
        <v>1163</v>
      </c>
      <c r="N138" s="22"/>
      <c r="O138" s="23"/>
      <c r="P138" s="111"/>
      <c r="Q138" s="109">
        <v>143.96</v>
      </c>
      <c r="R138" s="112" t="s">
        <v>295</v>
      </c>
      <c r="S138" s="107" t="s">
        <v>64</v>
      </c>
      <c r="T138" s="56"/>
      <c r="U138" s="20" t="s">
        <v>1499</v>
      </c>
      <c r="V138" s="63" t="s">
        <v>1641</v>
      </c>
      <c r="W138" s="74"/>
      <c r="X138" s="75"/>
      <c r="Y138" s="73"/>
      <c r="Z138" s="35" t="e">
        <v>#N/A</v>
      </c>
      <c r="AA138" s="35"/>
      <c r="AB138" s="23"/>
      <c r="AC138" s="67">
        <f t="shared" si="4"/>
        <v>0</v>
      </c>
      <c r="AD138" s="71"/>
      <c r="AE138" s="69"/>
      <c r="AF138" s="32"/>
    </row>
    <row r="139" spans="1:32" ht="24" customHeight="1" x14ac:dyDescent="0.15">
      <c r="A139" s="38"/>
      <c r="B139" s="92" t="s">
        <v>52</v>
      </c>
      <c r="C139" s="19">
        <v>135</v>
      </c>
      <c r="D139" s="56" t="s">
        <v>336</v>
      </c>
      <c r="E139" s="20" t="s">
        <v>54</v>
      </c>
      <c r="F139" s="56" t="s">
        <v>337</v>
      </c>
      <c r="G139" s="56"/>
      <c r="H139" s="103"/>
      <c r="I139" s="102"/>
      <c r="J139" s="104"/>
      <c r="K139" s="81"/>
      <c r="L139" s="106"/>
      <c r="M139" s="22" t="s">
        <v>1163</v>
      </c>
      <c r="N139" s="22"/>
      <c r="O139" s="23"/>
      <c r="P139" s="111"/>
      <c r="Q139" s="109">
        <v>150.96</v>
      </c>
      <c r="R139" s="112" t="s">
        <v>295</v>
      </c>
      <c r="S139" s="107" t="s">
        <v>64</v>
      </c>
      <c r="T139" s="56"/>
      <c r="U139" s="20" t="s">
        <v>1499</v>
      </c>
      <c r="V139" s="63" t="s">
        <v>1642</v>
      </c>
      <c r="W139" s="74"/>
      <c r="X139" s="75"/>
      <c r="Y139" s="73"/>
      <c r="Z139" s="35" t="e">
        <v>#N/A</v>
      </c>
      <c r="AA139" s="35"/>
      <c r="AB139" s="23"/>
      <c r="AC139" s="67">
        <f t="shared" si="4"/>
        <v>0</v>
      </c>
      <c r="AD139" s="71"/>
      <c r="AE139" s="69"/>
      <c r="AF139" s="32"/>
    </row>
    <row r="140" spans="1:32" ht="24" customHeight="1" x14ac:dyDescent="0.15">
      <c r="A140" s="38"/>
      <c r="B140" s="92" t="s">
        <v>52</v>
      </c>
      <c r="C140" s="19">
        <v>136</v>
      </c>
      <c r="D140" s="56" t="s">
        <v>338</v>
      </c>
      <c r="E140" s="20" t="s">
        <v>54</v>
      </c>
      <c r="F140" s="56" t="s">
        <v>339</v>
      </c>
      <c r="G140" s="56"/>
      <c r="H140" s="103"/>
      <c r="I140" s="102"/>
      <c r="J140" s="104"/>
      <c r="K140" s="81"/>
      <c r="L140" s="106"/>
      <c r="M140" s="22" t="s">
        <v>1163</v>
      </c>
      <c r="N140" s="22"/>
      <c r="O140" s="23"/>
      <c r="P140" s="111"/>
      <c r="Q140" s="109">
        <v>98</v>
      </c>
      <c r="R140" s="112" t="s">
        <v>295</v>
      </c>
      <c r="S140" s="107" t="s">
        <v>64</v>
      </c>
      <c r="T140" s="56"/>
      <c r="U140" s="20" t="s">
        <v>1499</v>
      </c>
      <c r="V140" s="63" t="s">
        <v>1643</v>
      </c>
      <c r="W140" s="74"/>
      <c r="X140" s="75"/>
      <c r="Y140" s="73"/>
      <c r="Z140" s="35" t="e">
        <v>#N/A</v>
      </c>
      <c r="AA140" s="35"/>
      <c r="AB140" s="23"/>
      <c r="AC140" s="67">
        <f t="shared" si="4"/>
        <v>0</v>
      </c>
      <c r="AD140" s="71"/>
      <c r="AE140" s="69"/>
      <c r="AF140" s="32"/>
    </row>
    <row r="141" spans="1:32" ht="24" customHeight="1" x14ac:dyDescent="0.15">
      <c r="A141" s="38"/>
      <c r="B141" s="92" t="s">
        <v>52</v>
      </c>
      <c r="C141" s="19">
        <v>137</v>
      </c>
      <c r="D141" s="56" t="s">
        <v>340</v>
      </c>
      <c r="E141" s="20" t="s">
        <v>54</v>
      </c>
      <c r="F141" s="56" t="s">
        <v>341</v>
      </c>
      <c r="G141" s="56"/>
      <c r="H141" s="103"/>
      <c r="I141" s="102"/>
      <c r="J141" s="104"/>
      <c r="K141" s="81"/>
      <c r="L141" s="106"/>
      <c r="M141" s="22" t="s">
        <v>1163</v>
      </c>
      <c r="N141" s="22"/>
      <c r="O141" s="23"/>
      <c r="P141" s="111"/>
      <c r="Q141" s="109">
        <v>105</v>
      </c>
      <c r="R141" s="112" t="s">
        <v>295</v>
      </c>
      <c r="S141" s="107" t="s">
        <v>64</v>
      </c>
      <c r="T141" s="56"/>
      <c r="U141" s="20" t="s">
        <v>1499</v>
      </c>
      <c r="V141" s="63" t="s">
        <v>1644</v>
      </c>
      <c r="W141" s="74"/>
      <c r="X141" s="75"/>
      <c r="Y141" s="73"/>
      <c r="Z141" s="35" t="e">
        <v>#N/A</v>
      </c>
      <c r="AA141" s="35"/>
      <c r="AB141" s="23"/>
      <c r="AC141" s="67">
        <f t="shared" si="4"/>
        <v>0</v>
      </c>
      <c r="AD141" s="71"/>
      <c r="AE141" s="69"/>
      <c r="AF141" s="32"/>
    </row>
    <row r="142" spans="1:32" ht="24" customHeight="1" x14ac:dyDescent="0.15">
      <c r="A142" s="38"/>
      <c r="B142" s="92" t="s">
        <v>52</v>
      </c>
      <c r="C142" s="19">
        <v>138</v>
      </c>
      <c r="D142" s="56" t="s">
        <v>342</v>
      </c>
      <c r="E142" s="20" t="s">
        <v>54</v>
      </c>
      <c r="F142" s="56" t="s">
        <v>343</v>
      </c>
      <c r="G142" s="56"/>
      <c r="H142" s="103"/>
      <c r="I142" s="102"/>
      <c r="J142" s="104"/>
      <c r="K142" s="81"/>
      <c r="L142" s="106"/>
      <c r="M142" s="22" t="s">
        <v>1163</v>
      </c>
      <c r="N142" s="22"/>
      <c r="O142" s="23"/>
      <c r="P142" s="111"/>
      <c r="Q142" s="109">
        <v>115</v>
      </c>
      <c r="R142" s="112" t="s">
        <v>295</v>
      </c>
      <c r="S142" s="107" t="s">
        <v>64</v>
      </c>
      <c r="T142" s="56"/>
      <c r="U142" s="20" t="s">
        <v>1499</v>
      </c>
      <c r="V142" s="63" t="s">
        <v>1645</v>
      </c>
      <c r="W142" s="74"/>
      <c r="X142" s="75"/>
      <c r="Y142" s="73"/>
      <c r="Z142" s="35" t="e">
        <v>#N/A</v>
      </c>
      <c r="AA142" s="35"/>
      <c r="AB142" s="23"/>
      <c r="AC142" s="67">
        <f t="shared" si="4"/>
        <v>0</v>
      </c>
      <c r="AD142" s="71"/>
      <c r="AE142" s="69"/>
      <c r="AF142" s="32"/>
    </row>
    <row r="143" spans="1:32" ht="24" customHeight="1" x14ac:dyDescent="0.15">
      <c r="A143" s="38"/>
      <c r="B143" s="92" t="s">
        <v>52</v>
      </c>
      <c r="C143" s="19">
        <v>139</v>
      </c>
      <c r="D143" s="56" t="s">
        <v>344</v>
      </c>
      <c r="E143" s="20" t="s">
        <v>54</v>
      </c>
      <c r="F143" s="56" t="s">
        <v>345</v>
      </c>
      <c r="G143" s="56"/>
      <c r="H143" s="103"/>
      <c r="I143" s="102"/>
      <c r="J143" s="104"/>
      <c r="K143" s="81"/>
      <c r="L143" s="106"/>
      <c r="M143" s="22" t="s">
        <v>1163</v>
      </c>
      <c r="N143" s="22"/>
      <c r="O143" s="23"/>
      <c r="P143" s="111"/>
      <c r="Q143" s="109">
        <v>178</v>
      </c>
      <c r="R143" s="112" t="s">
        <v>295</v>
      </c>
      <c r="S143" s="107" t="s">
        <v>64</v>
      </c>
      <c r="T143" s="56"/>
      <c r="U143" s="20" t="s">
        <v>1499</v>
      </c>
      <c r="V143" s="63" t="s">
        <v>1646</v>
      </c>
      <c r="W143" s="74"/>
      <c r="X143" s="75"/>
      <c r="Y143" s="73"/>
      <c r="Z143" s="35" t="e">
        <v>#N/A</v>
      </c>
      <c r="AA143" s="35"/>
      <c r="AB143" s="23"/>
      <c r="AC143" s="67">
        <f t="shared" si="4"/>
        <v>0</v>
      </c>
      <c r="AD143" s="71"/>
      <c r="AE143" s="69"/>
      <c r="AF143" s="32"/>
    </row>
    <row r="144" spans="1:32" ht="24" customHeight="1" x14ac:dyDescent="0.15">
      <c r="A144" s="38"/>
      <c r="B144" s="92" t="s">
        <v>52</v>
      </c>
      <c r="C144" s="19">
        <v>140</v>
      </c>
      <c r="D144" s="56" t="s">
        <v>346</v>
      </c>
      <c r="E144" s="20" t="s">
        <v>54</v>
      </c>
      <c r="F144" s="56" t="s">
        <v>347</v>
      </c>
      <c r="G144" s="56"/>
      <c r="H144" s="103"/>
      <c r="I144" s="102"/>
      <c r="J144" s="104"/>
      <c r="K144" s="81"/>
      <c r="L144" s="106"/>
      <c r="M144" s="22" t="s">
        <v>1163</v>
      </c>
      <c r="N144" s="22"/>
      <c r="O144" s="23"/>
      <c r="P144" s="111"/>
      <c r="Q144" s="109">
        <v>165</v>
      </c>
      <c r="R144" s="112" t="s">
        <v>295</v>
      </c>
      <c r="S144" s="107" t="s">
        <v>64</v>
      </c>
      <c r="T144" s="56"/>
      <c r="U144" s="20" t="s">
        <v>1499</v>
      </c>
      <c r="V144" s="63" t="s">
        <v>1647</v>
      </c>
      <c r="W144" s="74"/>
      <c r="X144" s="75"/>
      <c r="Y144" s="73"/>
      <c r="Z144" s="35" t="e">
        <v>#N/A</v>
      </c>
      <c r="AA144" s="35"/>
      <c r="AB144" s="23"/>
      <c r="AC144" s="67">
        <f t="shared" si="4"/>
        <v>0</v>
      </c>
      <c r="AD144" s="71"/>
      <c r="AE144" s="69"/>
      <c r="AF144" s="32"/>
    </row>
    <row r="145" spans="1:32" ht="24" customHeight="1" x14ac:dyDescent="0.15">
      <c r="A145" s="38"/>
      <c r="B145" s="92" t="s">
        <v>52</v>
      </c>
      <c r="C145" s="19">
        <v>141</v>
      </c>
      <c r="D145" s="56" t="s">
        <v>348</v>
      </c>
      <c r="E145" s="20" t="s">
        <v>54</v>
      </c>
      <c r="F145" s="56" t="s">
        <v>349</v>
      </c>
      <c r="G145" s="56"/>
      <c r="H145" s="103"/>
      <c r="I145" s="102"/>
      <c r="J145" s="104"/>
      <c r="K145" s="81"/>
      <c r="L145" s="106"/>
      <c r="M145" s="22" t="s">
        <v>1163</v>
      </c>
      <c r="N145" s="22"/>
      <c r="O145" s="23"/>
      <c r="P145" s="111"/>
      <c r="Q145" s="109">
        <v>95</v>
      </c>
      <c r="R145" s="112" t="s">
        <v>295</v>
      </c>
      <c r="S145" s="107" t="s">
        <v>64</v>
      </c>
      <c r="T145" s="56"/>
      <c r="U145" s="20" t="s">
        <v>1499</v>
      </c>
      <c r="V145" s="63" t="s">
        <v>1648</v>
      </c>
      <c r="W145" s="74"/>
      <c r="X145" s="75"/>
      <c r="Y145" s="73"/>
      <c r="Z145" s="35" t="e">
        <v>#N/A</v>
      </c>
      <c r="AA145" s="35"/>
      <c r="AB145" s="23"/>
      <c r="AC145" s="67">
        <f t="shared" si="4"/>
        <v>0</v>
      </c>
      <c r="AD145" s="71"/>
      <c r="AE145" s="69"/>
      <c r="AF145" s="32"/>
    </row>
    <row r="146" spans="1:32" ht="24" customHeight="1" x14ac:dyDescent="0.15">
      <c r="A146" s="38"/>
      <c r="B146" s="92" t="s">
        <v>52</v>
      </c>
      <c r="C146" s="19">
        <v>142</v>
      </c>
      <c r="D146" s="56" t="s">
        <v>350</v>
      </c>
      <c r="E146" s="20" t="s">
        <v>54</v>
      </c>
      <c r="F146" s="56" t="s">
        <v>351</v>
      </c>
      <c r="G146" s="56"/>
      <c r="H146" s="103"/>
      <c r="I146" s="102"/>
      <c r="J146" s="104"/>
      <c r="K146" s="81"/>
      <c r="L146" s="106"/>
      <c r="M146" s="22" t="s">
        <v>1163</v>
      </c>
      <c r="N146" s="22"/>
      <c r="O146" s="23"/>
      <c r="P146" s="111"/>
      <c r="Q146" s="109">
        <v>100</v>
      </c>
      <c r="R146" s="112" t="s">
        <v>295</v>
      </c>
      <c r="S146" s="107" t="s">
        <v>64</v>
      </c>
      <c r="T146" s="56"/>
      <c r="U146" s="20" t="s">
        <v>1499</v>
      </c>
      <c r="V146" s="63" t="s">
        <v>1649</v>
      </c>
      <c r="W146" s="74"/>
      <c r="X146" s="75"/>
      <c r="Y146" s="73"/>
      <c r="Z146" s="35" t="e">
        <v>#N/A</v>
      </c>
      <c r="AA146" s="35"/>
      <c r="AB146" s="23"/>
      <c r="AC146" s="67">
        <f t="shared" si="4"/>
        <v>0</v>
      </c>
      <c r="AD146" s="71"/>
      <c r="AE146" s="69"/>
      <c r="AF146" s="32"/>
    </row>
    <row r="147" spans="1:32" ht="24" customHeight="1" x14ac:dyDescent="0.15">
      <c r="A147" s="38"/>
      <c r="B147" s="92" t="s">
        <v>52</v>
      </c>
      <c r="C147" s="19">
        <v>143</v>
      </c>
      <c r="D147" s="56" t="s">
        <v>352</v>
      </c>
      <c r="E147" s="20" t="s">
        <v>54</v>
      </c>
      <c r="F147" s="56" t="s">
        <v>353</v>
      </c>
      <c r="G147" s="56"/>
      <c r="H147" s="103"/>
      <c r="I147" s="102"/>
      <c r="J147" s="104"/>
      <c r="K147" s="81"/>
      <c r="L147" s="106"/>
      <c r="M147" s="22" t="s">
        <v>1163</v>
      </c>
      <c r="N147" s="22"/>
      <c r="O147" s="23"/>
      <c r="P147" s="111"/>
      <c r="Q147" s="109">
        <v>109</v>
      </c>
      <c r="R147" s="112" t="s">
        <v>295</v>
      </c>
      <c r="S147" s="107" t="s">
        <v>64</v>
      </c>
      <c r="T147" s="56"/>
      <c r="U147" s="20" t="s">
        <v>1499</v>
      </c>
      <c r="V147" s="63" t="s">
        <v>1650</v>
      </c>
      <c r="W147" s="74"/>
      <c r="X147" s="75"/>
      <c r="Y147" s="73"/>
      <c r="Z147" s="35" t="e">
        <v>#N/A</v>
      </c>
      <c r="AA147" s="35"/>
      <c r="AB147" s="23"/>
      <c r="AC147" s="67">
        <f t="shared" si="4"/>
        <v>0</v>
      </c>
      <c r="AD147" s="71"/>
      <c r="AE147" s="69"/>
      <c r="AF147" s="32"/>
    </row>
    <row r="148" spans="1:32" ht="24" customHeight="1" x14ac:dyDescent="0.15">
      <c r="A148" s="38"/>
      <c r="B148" s="92" t="s">
        <v>52</v>
      </c>
      <c r="C148" s="19">
        <v>144</v>
      </c>
      <c r="D148" s="56" t="s">
        <v>354</v>
      </c>
      <c r="E148" s="20" t="s">
        <v>54</v>
      </c>
      <c r="F148" s="56" t="s">
        <v>355</v>
      </c>
      <c r="G148" s="56"/>
      <c r="H148" s="103"/>
      <c r="I148" s="102"/>
      <c r="J148" s="104"/>
      <c r="K148" s="81"/>
      <c r="L148" s="106"/>
      <c r="M148" s="22" t="s">
        <v>1163</v>
      </c>
      <c r="N148" s="22"/>
      <c r="O148" s="23"/>
      <c r="P148" s="111"/>
      <c r="Q148" s="109">
        <v>104.00000000000001</v>
      </c>
      <c r="R148" s="112" t="s">
        <v>295</v>
      </c>
      <c r="S148" s="107" t="s">
        <v>64</v>
      </c>
      <c r="T148" s="56"/>
      <c r="U148" s="20" t="s">
        <v>1499</v>
      </c>
      <c r="V148" s="63" t="s">
        <v>1651</v>
      </c>
      <c r="W148" s="74"/>
      <c r="X148" s="75"/>
      <c r="Y148" s="73"/>
      <c r="Z148" s="35" t="e">
        <v>#N/A</v>
      </c>
      <c r="AA148" s="35"/>
      <c r="AB148" s="23"/>
      <c r="AC148" s="67">
        <f t="shared" si="4"/>
        <v>0</v>
      </c>
      <c r="AD148" s="71"/>
      <c r="AE148" s="69"/>
      <c r="AF148" s="32"/>
    </row>
    <row r="149" spans="1:32" ht="24" customHeight="1" x14ac:dyDescent="0.15">
      <c r="A149" s="38"/>
      <c r="B149" s="92" t="s">
        <v>52</v>
      </c>
      <c r="C149" s="19">
        <v>145</v>
      </c>
      <c r="D149" s="56" t="s">
        <v>356</v>
      </c>
      <c r="E149" s="20" t="s">
        <v>54</v>
      </c>
      <c r="F149" s="56" t="s">
        <v>357</v>
      </c>
      <c r="G149" s="56"/>
      <c r="H149" s="103"/>
      <c r="I149" s="102"/>
      <c r="J149" s="104"/>
      <c r="K149" s="81"/>
      <c r="L149" s="106"/>
      <c r="M149" s="22" t="s">
        <v>1163</v>
      </c>
      <c r="N149" s="22"/>
      <c r="O149" s="23"/>
      <c r="P149" s="111"/>
      <c r="Q149" s="109">
        <v>125</v>
      </c>
      <c r="R149" s="112" t="s">
        <v>295</v>
      </c>
      <c r="S149" s="107" t="s">
        <v>64</v>
      </c>
      <c r="T149" s="56"/>
      <c r="U149" s="20" t="s">
        <v>1499</v>
      </c>
      <c r="V149" s="63" t="s">
        <v>1652</v>
      </c>
      <c r="W149" s="74"/>
      <c r="X149" s="75"/>
      <c r="Y149" s="73"/>
      <c r="Z149" s="35" t="e">
        <v>#N/A</v>
      </c>
      <c r="AA149" s="35"/>
      <c r="AB149" s="23"/>
      <c r="AC149" s="67">
        <f t="shared" si="4"/>
        <v>0</v>
      </c>
      <c r="AD149" s="71"/>
      <c r="AE149" s="69"/>
      <c r="AF149" s="32"/>
    </row>
    <row r="150" spans="1:32" ht="24" customHeight="1" x14ac:dyDescent="0.15">
      <c r="A150" s="38"/>
      <c r="B150" s="92" t="s">
        <v>52</v>
      </c>
      <c r="C150" s="19">
        <v>146</v>
      </c>
      <c r="D150" s="56" t="s">
        <v>358</v>
      </c>
      <c r="E150" s="20" t="s">
        <v>54</v>
      </c>
      <c r="F150" s="56" t="s">
        <v>359</v>
      </c>
      <c r="G150" s="56"/>
      <c r="H150" s="103"/>
      <c r="I150" s="102"/>
      <c r="J150" s="104"/>
      <c r="K150" s="81"/>
      <c r="L150" s="106"/>
      <c r="M150" s="22" t="s">
        <v>1163</v>
      </c>
      <c r="N150" s="22"/>
      <c r="O150" s="23"/>
      <c r="P150" s="111"/>
      <c r="Q150" s="109">
        <v>111</v>
      </c>
      <c r="R150" s="112" t="s">
        <v>295</v>
      </c>
      <c r="S150" s="107" t="s">
        <v>64</v>
      </c>
      <c r="T150" s="56"/>
      <c r="U150" s="20" t="s">
        <v>1499</v>
      </c>
      <c r="V150" s="63" t="s">
        <v>1653</v>
      </c>
      <c r="W150" s="74"/>
      <c r="X150" s="75"/>
      <c r="Y150" s="73"/>
      <c r="Z150" s="35" t="e">
        <v>#N/A</v>
      </c>
      <c r="AA150" s="35"/>
      <c r="AB150" s="23"/>
      <c r="AC150" s="67">
        <f t="shared" si="4"/>
        <v>0</v>
      </c>
      <c r="AD150" s="71"/>
      <c r="AE150" s="69"/>
      <c r="AF150" s="32"/>
    </row>
    <row r="151" spans="1:32" ht="24" customHeight="1" x14ac:dyDescent="0.15">
      <c r="A151" s="38"/>
      <c r="B151" s="92" t="s">
        <v>52</v>
      </c>
      <c r="C151" s="19">
        <v>147</v>
      </c>
      <c r="D151" s="56" t="s">
        <v>360</v>
      </c>
      <c r="E151" s="20" t="s">
        <v>54</v>
      </c>
      <c r="F151" s="56" t="s">
        <v>361</v>
      </c>
      <c r="G151" s="56"/>
      <c r="H151" s="103"/>
      <c r="I151" s="102"/>
      <c r="J151" s="104"/>
      <c r="K151" s="81"/>
      <c r="L151" s="106"/>
      <c r="M151" s="22" t="s">
        <v>1163</v>
      </c>
      <c r="N151" s="22"/>
      <c r="O151" s="23"/>
      <c r="P151" s="111"/>
      <c r="Q151" s="109">
        <v>299.00000000000006</v>
      </c>
      <c r="R151" s="112" t="s">
        <v>295</v>
      </c>
      <c r="S151" s="107" t="s">
        <v>64</v>
      </c>
      <c r="T151" s="56"/>
      <c r="U151" s="20" t="s">
        <v>1499</v>
      </c>
      <c r="V151" s="63" t="s">
        <v>1654</v>
      </c>
      <c r="W151" s="74"/>
      <c r="X151" s="75"/>
      <c r="Y151" s="73"/>
      <c r="Z151" s="35" t="e">
        <v>#N/A</v>
      </c>
      <c r="AA151" s="35"/>
      <c r="AB151" s="23"/>
      <c r="AC151" s="67">
        <f t="shared" si="4"/>
        <v>0</v>
      </c>
      <c r="AD151" s="71"/>
      <c r="AE151" s="69"/>
      <c r="AF151" s="32"/>
    </row>
    <row r="152" spans="1:32" ht="24" customHeight="1" x14ac:dyDescent="0.15">
      <c r="A152" s="38"/>
      <c r="B152" s="92" t="s">
        <v>52</v>
      </c>
      <c r="C152" s="19">
        <v>148</v>
      </c>
      <c r="D152" s="56" t="s">
        <v>362</v>
      </c>
      <c r="E152" s="20" t="s">
        <v>54</v>
      </c>
      <c r="F152" s="56" t="s">
        <v>363</v>
      </c>
      <c r="G152" s="56"/>
      <c r="H152" s="103"/>
      <c r="I152" s="102"/>
      <c r="J152" s="104"/>
      <c r="K152" s="81"/>
      <c r="L152" s="106"/>
      <c r="M152" s="22" t="s">
        <v>1163</v>
      </c>
      <c r="N152" s="22"/>
      <c r="O152" s="23"/>
      <c r="P152" s="111"/>
      <c r="Q152" s="109">
        <v>234</v>
      </c>
      <c r="R152" s="112" t="s">
        <v>295</v>
      </c>
      <c r="S152" s="107" t="s">
        <v>64</v>
      </c>
      <c r="T152" s="56"/>
      <c r="U152" s="20" t="s">
        <v>1499</v>
      </c>
      <c r="V152" s="63" t="s">
        <v>1655</v>
      </c>
      <c r="W152" s="74"/>
      <c r="X152" s="75"/>
      <c r="Y152" s="73"/>
      <c r="Z152" s="35" t="e">
        <v>#N/A</v>
      </c>
      <c r="AA152" s="35"/>
      <c r="AB152" s="23"/>
      <c r="AC152" s="67">
        <f t="shared" si="4"/>
        <v>0</v>
      </c>
      <c r="AD152" s="71"/>
      <c r="AE152" s="69"/>
      <c r="AF152" s="32"/>
    </row>
    <row r="153" spans="1:32" ht="24" customHeight="1" x14ac:dyDescent="0.15">
      <c r="A153" s="38"/>
      <c r="B153" s="92" t="s">
        <v>52</v>
      </c>
      <c r="C153" s="19">
        <v>149</v>
      </c>
      <c r="D153" s="56" t="s">
        <v>364</v>
      </c>
      <c r="E153" s="20" t="s">
        <v>54</v>
      </c>
      <c r="F153" s="56" t="s">
        <v>365</v>
      </c>
      <c r="G153" s="56"/>
      <c r="H153" s="103"/>
      <c r="I153" s="102"/>
      <c r="J153" s="104"/>
      <c r="K153" s="81"/>
      <c r="L153" s="106"/>
      <c r="M153" s="22" t="s">
        <v>1163</v>
      </c>
      <c r="N153" s="22"/>
      <c r="O153" s="23"/>
      <c r="P153" s="111"/>
      <c r="Q153" s="109">
        <v>133</v>
      </c>
      <c r="R153" s="112" t="s">
        <v>295</v>
      </c>
      <c r="S153" s="107" t="s">
        <v>64</v>
      </c>
      <c r="T153" s="56"/>
      <c r="U153" s="20" t="s">
        <v>1499</v>
      </c>
      <c r="V153" s="63" t="s">
        <v>1656</v>
      </c>
      <c r="W153" s="74"/>
      <c r="X153" s="75"/>
      <c r="Y153" s="73"/>
      <c r="Z153" s="35" t="e">
        <v>#N/A</v>
      </c>
      <c r="AA153" s="35"/>
      <c r="AB153" s="23"/>
      <c r="AC153" s="67">
        <f t="shared" si="4"/>
        <v>0</v>
      </c>
      <c r="AD153" s="71"/>
      <c r="AE153" s="69"/>
      <c r="AF153" s="32"/>
    </row>
    <row r="154" spans="1:32" ht="24" customHeight="1" x14ac:dyDescent="0.15">
      <c r="A154" s="38"/>
      <c r="B154" s="92" t="s">
        <v>52</v>
      </c>
      <c r="C154" s="19">
        <v>150</v>
      </c>
      <c r="D154" s="56" t="s">
        <v>366</v>
      </c>
      <c r="E154" s="20" t="s">
        <v>54</v>
      </c>
      <c r="F154" s="56" t="s">
        <v>367</v>
      </c>
      <c r="G154" s="56"/>
      <c r="H154" s="103"/>
      <c r="I154" s="102"/>
      <c r="J154" s="104"/>
      <c r="K154" s="81"/>
      <c r="L154" s="106"/>
      <c r="M154" s="22" t="s">
        <v>1163</v>
      </c>
      <c r="N154" s="22"/>
      <c r="O154" s="23"/>
      <c r="P154" s="111"/>
      <c r="Q154" s="109">
        <v>212</v>
      </c>
      <c r="R154" s="112" t="s">
        <v>295</v>
      </c>
      <c r="S154" s="107" t="s">
        <v>64</v>
      </c>
      <c r="T154" s="56"/>
      <c r="U154" s="20" t="s">
        <v>1499</v>
      </c>
      <c r="V154" s="63" t="s">
        <v>1657</v>
      </c>
      <c r="W154" s="74"/>
      <c r="X154" s="75"/>
      <c r="Y154" s="73"/>
      <c r="Z154" s="35" t="e">
        <v>#N/A</v>
      </c>
      <c r="AA154" s="35"/>
      <c r="AB154" s="23"/>
      <c r="AC154" s="67">
        <f t="shared" si="4"/>
        <v>0</v>
      </c>
      <c r="AD154" s="71"/>
      <c r="AE154" s="69"/>
      <c r="AF154" s="32"/>
    </row>
    <row r="155" spans="1:32" ht="24" customHeight="1" x14ac:dyDescent="0.15">
      <c r="A155" s="38"/>
      <c r="B155" s="92" t="s">
        <v>52</v>
      </c>
      <c r="C155" s="19">
        <v>151</v>
      </c>
      <c r="D155" s="56" t="s">
        <v>368</v>
      </c>
      <c r="E155" s="20" t="s">
        <v>54</v>
      </c>
      <c r="F155" s="56" t="s">
        <v>369</v>
      </c>
      <c r="G155" s="56"/>
      <c r="H155" s="103"/>
      <c r="I155" s="102"/>
      <c r="J155" s="104"/>
      <c r="K155" s="81"/>
      <c r="L155" s="106"/>
      <c r="M155" s="22" t="s">
        <v>1163</v>
      </c>
      <c r="N155" s="22"/>
      <c r="O155" s="23"/>
      <c r="P155" s="111"/>
      <c r="Q155" s="109">
        <v>182</v>
      </c>
      <c r="R155" s="112" t="s">
        <v>295</v>
      </c>
      <c r="S155" s="107" t="s">
        <v>64</v>
      </c>
      <c r="T155" s="56"/>
      <c r="U155" s="20" t="s">
        <v>1499</v>
      </c>
      <c r="V155" s="63" t="s">
        <v>1658</v>
      </c>
      <c r="W155" s="74"/>
      <c r="X155" s="75"/>
      <c r="Y155" s="73"/>
      <c r="Z155" s="35" t="e">
        <v>#N/A</v>
      </c>
      <c r="AA155" s="35"/>
      <c r="AB155" s="23"/>
      <c r="AC155" s="67">
        <f t="shared" si="4"/>
        <v>0</v>
      </c>
      <c r="AD155" s="71"/>
      <c r="AE155" s="69"/>
      <c r="AF155" s="32"/>
    </row>
    <row r="156" spans="1:32" ht="24" customHeight="1" x14ac:dyDescent="0.15">
      <c r="A156" s="38"/>
      <c r="B156" s="92" t="s">
        <v>52</v>
      </c>
      <c r="C156" s="19">
        <v>152</v>
      </c>
      <c r="D156" s="56" t="s">
        <v>370</v>
      </c>
      <c r="E156" s="20" t="s">
        <v>54</v>
      </c>
      <c r="F156" s="56" t="s">
        <v>371</v>
      </c>
      <c r="G156" s="56"/>
      <c r="H156" s="103"/>
      <c r="I156" s="102"/>
      <c r="J156" s="104"/>
      <c r="K156" s="81"/>
      <c r="L156" s="106"/>
      <c r="M156" s="22" t="s">
        <v>1163</v>
      </c>
      <c r="N156" s="22"/>
      <c r="O156" s="23"/>
      <c r="P156" s="111"/>
      <c r="Q156" s="109">
        <v>192.00000000000003</v>
      </c>
      <c r="R156" s="112" t="s">
        <v>295</v>
      </c>
      <c r="S156" s="107" t="s">
        <v>64</v>
      </c>
      <c r="T156" s="56"/>
      <c r="U156" s="20" t="s">
        <v>1499</v>
      </c>
      <c r="V156" s="63" t="s">
        <v>1659</v>
      </c>
      <c r="W156" s="74"/>
      <c r="X156" s="75"/>
      <c r="Y156" s="73"/>
      <c r="Z156" s="35" t="e">
        <v>#N/A</v>
      </c>
      <c r="AA156" s="35"/>
      <c r="AB156" s="23"/>
      <c r="AC156" s="67">
        <f t="shared" si="4"/>
        <v>0</v>
      </c>
      <c r="AD156" s="71"/>
      <c r="AE156" s="69"/>
      <c r="AF156" s="32"/>
    </row>
    <row r="157" spans="1:32" ht="24" customHeight="1" x14ac:dyDescent="0.15">
      <c r="A157" s="38"/>
      <c r="B157" s="92" t="s">
        <v>52</v>
      </c>
      <c r="C157" s="19">
        <v>153</v>
      </c>
      <c r="D157" s="56" t="s">
        <v>372</v>
      </c>
      <c r="E157" s="20" t="s">
        <v>54</v>
      </c>
      <c r="F157" s="56" t="s">
        <v>373</v>
      </c>
      <c r="G157" s="56"/>
      <c r="H157" s="103"/>
      <c r="I157" s="102"/>
      <c r="J157" s="104"/>
      <c r="K157" s="81"/>
      <c r="L157" s="106"/>
      <c r="M157" s="22" t="s">
        <v>1163</v>
      </c>
      <c r="N157" s="22"/>
      <c r="O157" s="23"/>
      <c r="P157" s="111"/>
      <c r="Q157" s="109">
        <v>98</v>
      </c>
      <c r="R157" s="112" t="s">
        <v>295</v>
      </c>
      <c r="S157" s="107" t="s">
        <v>64</v>
      </c>
      <c r="T157" s="56"/>
      <c r="U157" s="20" t="s">
        <v>1499</v>
      </c>
      <c r="V157" s="63" t="s">
        <v>1660</v>
      </c>
      <c r="W157" s="74"/>
      <c r="X157" s="75"/>
      <c r="Y157" s="73"/>
      <c r="Z157" s="35" t="e">
        <v>#N/A</v>
      </c>
      <c r="AA157" s="35"/>
      <c r="AB157" s="23"/>
      <c r="AC157" s="67">
        <f t="shared" si="4"/>
        <v>0</v>
      </c>
      <c r="AD157" s="71"/>
      <c r="AE157" s="69"/>
      <c r="AF157" s="32"/>
    </row>
    <row r="158" spans="1:32" ht="24" customHeight="1" x14ac:dyDescent="0.15">
      <c r="A158" s="38"/>
      <c r="B158" s="92" t="s">
        <v>52</v>
      </c>
      <c r="C158" s="19">
        <v>154</v>
      </c>
      <c r="D158" s="56" t="s">
        <v>374</v>
      </c>
      <c r="E158" s="20" t="s">
        <v>54</v>
      </c>
      <c r="F158" s="56" t="s">
        <v>375</v>
      </c>
      <c r="G158" s="56"/>
      <c r="H158" s="103"/>
      <c r="I158" s="102"/>
      <c r="J158" s="104"/>
      <c r="K158" s="81"/>
      <c r="L158" s="106"/>
      <c r="M158" s="22" t="s">
        <v>1163</v>
      </c>
      <c r="N158" s="22"/>
      <c r="O158" s="23"/>
      <c r="P158" s="111"/>
      <c r="Q158" s="109">
        <v>299.00000000000006</v>
      </c>
      <c r="R158" s="112" t="s">
        <v>295</v>
      </c>
      <c r="S158" s="107" t="s">
        <v>64</v>
      </c>
      <c r="T158" s="56"/>
      <c r="U158" s="20" t="s">
        <v>1499</v>
      </c>
      <c r="V158" s="63" t="s">
        <v>1661</v>
      </c>
      <c r="W158" s="74"/>
      <c r="X158" s="75"/>
      <c r="Y158" s="73"/>
      <c r="Z158" s="35" t="e">
        <v>#N/A</v>
      </c>
      <c r="AA158" s="35"/>
      <c r="AB158" s="23"/>
      <c r="AC158" s="67">
        <f t="shared" si="4"/>
        <v>0</v>
      </c>
      <c r="AD158" s="71"/>
      <c r="AE158" s="69"/>
      <c r="AF158" s="32"/>
    </row>
    <row r="159" spans="1:32" ht="24" customHeight="1" x14ac:dyDescent="0.15">
      <c r="A159" s="38"/>
      <c r="B159" s="92" t="s">
        <v>52</v>
      </c>
      <c r="C159" s="19">
        <v>155</v>
      </c>
      <c r="D159" s="56" t="s">
        <v>376</v>
      </c>
      <c r="E159" s="20" t="s">
        <v>54</v>
      </c>
      <c r="F159" s="56" t="s">
        <v>377</v>
      </c>
      <c r="G159" s="56"/>
      <c r="H159" s="103"/>
      <c r="I159" s="102"/>
      <c r="J159" s="104"/>
      <c r="K159" s="81"/>
      <c r="L159" s="106"/>
      <c r="M159" s="22" t="s">
        <v>1163</v>
      </c>
      <c r="N159" s="22"/>
      <c r="O159" s="23"/>
      <c r="P159" s="111"/>
      <c r="Q159" s="109">
        <v>285</v>
      </c>
      <c r="R159" s="112" t="s">
        <v>295</v>
      </c>
      <c r="S159" s="107" t="s">
        <v>61</v>
      </c>
      <c r="T159" s="56"/>
      <c r="U159" s="20" t="s">
        <v>1499</v>
      </c>
      <c r="V159" s="63" t="s">
        <v>1662</v>
      </c>
      <c r="W159" s="74"/>
      <c r="X159" s="75"/>
      <c r="Y159" s="73"/>
      <c r="Z159" s="35" t="e">
        <v>#N/A</v>
      </c>
      <c r="AA159" s="35"/>
      <c r="AB159" s="23"/>
      <c r="AC159" s="67">
        <f t="shared" si="4"/>
        <v>0</v>
      </c>
      <c r="AD159" s="71"/>
      <c r="AE159" s="69"/>
      <c r="AF159" s="32"/>
    </row>
    <row r="160" spans="1:32" ht="24" customHeight="1" x14ac:dyDescent="0.15">
      <c r="A160" s="38"/>
      <c r="B160" s="92" t="s">
        <v>52</v>
      </c>
      <c r="C160" s="19">
        <v>156</v>
      </c>
      <c r="D160" s="56" t="s">
        <v>378</v>
      </c>
      <c r="E160" s="20" t="s">
        <v>54</v>
      </c>
      <c r="F160" s="56" t="s">
        <v>379</v>
      </c>
      <c r="G160" s="56"/>
      <c r="H160" s="103"/>
      <c r="I160" s="102"/>
      <c r="J160" s="104"/>
      <c r="K160" s="81"/>
      <c r="L160" s="106"/>
      <c r="M160" s="22" t="s">
        <v>1163</v>
      </c>
      <c r="N160" s="22"/>
      <c r="O160" s="23"/>
      <c r="P160" s="111"/>
      <c r="Q160" s="109">
        <v>162</v>
      </c>
      <c r="R160" s="112" t="s">
        <v>295</v>
      </c>
      <c r="S160" s="107" t="s">
        <v>64</v>
      </c>
      <c r="T160" s="56"/>
      <c r="U160" s="20" t="s">
        <v>1499</v>
      </c>
      <c r="V160" s="63" t="s">
        <v>1663</v>
      </c>
      <c r="W160" s="74"/>
      <c r="X160" s="75"/>
      <c r="Y160" s="73"/>
      <c r="Z160" s="35" t="e">
        <v>#N/A</v>
      </c>
      <c r="AA160" s="35"/>
      <c r="AB160" s="23"/>
      <c r="AC160" s="67">
        <f t="shared" si="4"/>
        <v>0</v>
      </c>
      <c r="AD160" s="71"/>
      <c r="AE160" s="69"/>
      <c r="AF160" s="32"/>
    </row>
    <row r="161" spans="1:32" ht="24" customHeight="1" x14ac:dyDescent="0.15">
      <c r="A161" s="38"/>
      <c r="B161" s="92" t="s">
        <v>52</v>
      </c>
      <c r="C161" s="19">
        <v>157</v>
      </c>
      <c r="D161" s="56" t="s">
        <v>380</v>
      </c>
      <c r="E161" s="20" t="s">
        <v>54</v>
      </c>
      <c r="F161" s="56" t="s">
        <v>381</v>
      </c>
      <c r="G161" s="56"/>
      <c r="H161" s="103"/>
      <c r="I161" s="102"/>
      <c r="J161" s="104"/>
      <c r="K161" s="81"/>
      <c r="L161" s="106"/>
      <c r="M161" s="22" t="s">
        <v>1163</v>
      </c>
      <c r="N161" s="22"/>
      <c r="O161" s="23"/>
      <c r="P161" s="111"/>
      <c r="Q161" s="109">
        <v>157.00000000000003</v>
      </c>
      <c r="R161" s="112" t="s">
        <v>295</v>
      </c>
      <c r="S161" s="107" t="s">
        <v>64</v>
      </c>
      <c r="T161" s="56"/>
      <c r="U161" s="20" t="s">
        <v>1499</v>
      </c>
      <c r="V161" s="63" t="s">
        <v>1664</v>
      </c>
      <c r="W161" s="74"/>
      <c r="X161" s="75"/>
      <c r="Y161" s="73"/>
      <c r="Z161" s="35" t="e">
        <v>#N/A</v>
      </c>
      <c r="AA161" s="35"/>
      <c r="AB161" s="23"/>
      <c r="AC161" s="67">
        <f t="shared" si="4"/>
        <v>0</v>
      </c>
      <c r="AD161" s="71"/>
      <c r="AE161" s="69"/>
      <c r="AF161" s="32"/>
    </row>
    <row r="162" spans="1:32" ht="24" customHeight="1" x14ac:dyDescent="0.15">
      <c r="A162" s="38"/>
      <c r="B162" s="92" t="s">
        <v>52</v>
      </c>
      <c r="C162" s="19">
        <v>158</v>
      </c>
      <c r="D162" s="56" t="s">
        <v>382</v>
      </c>
      <c r="E162" s="20" t="s">
        <v>54</v>
      </c>
      <c r="F162" s="56" t="s">
        <v>383</v>
      </c>
      <c r="G162" s="56"/>
      <c r="H162" s="103"/>
      <c r="I162" s="102"/>
      <c r="J162" s="104"/>
      <c r="K162" s="81"/>
      <c r="L162" s="106"/>
      <c r="M162" s="22" t="s">
        <v>1163</v>
      </c>
      <c r="N162" s="22"/>
      <c r="O162" s="23"/>
      <c r="P162" s="111"/>
      <c r="Q162" s="109">
        <v>261</v>
      </c>
      <c r="R162" s="112" t="s">
        <v>295</v>
      </c>
      <c r="S162" s="107" t="s">
        <v>64</v>
      </c>
      <c r="T162" s="56"/>
      <c r="U162" s="20" t="s">
        <v>1499</v>
      </c>
      <c r="V162" s="63" t="s">
        <v>1665</v>
      </c>
      <c r="W162" s="74"/>
      <c r="X162" s="75"/>
      <c r="Y162" s="73"/>
      <c r="Z162" s="35" t="e">
        <v>#N/A</v>
      </c>
      <c r="AA162" s="35"/>
      <c r="AB162" s="23"/>
      <c r="AC162" s="67">
        <f t="shared" si="4"/>
        <v>0</v>
      </c>
      <c r="AD162" s="71"/>
      <c r="AE162" s="69"/>
      <c r="AF162" s="32"/>
    </row>
    <row r="163" spans="1:32" ht="24" customHeight="1" x14ac:dyDescent="0.15">
      <c r="A163" s="38"/>
      <c r="B163" s="92" t="s">
        <v>52</v>
      </c>
      <c r="C163" s="19">
        <v>159</v>
      </c>
      <c r="D163" s="56" t="s">
        <v>384</v>
      </c>
      <c r="E163" s="20" t="s">
        <v>54</v>
      </c>
      <c r="F163" s="56" t="s">
        <v>385</v>
      </c>
      <c r="G163" s="56"/>
      <c r="H163" s="103"/>
      <c r="I163" s="102"/>
      <c r="J163" s="104"/>
      <c r="K163" s="81"/>
      <c r="L163" s="106"/>
      <c r="M163" s="22" t="s">
        <v>1163</v>
      </c>
      <c r="N163" s="22"/>
      <c r="O163" s="23"/>
      <c r="P163" s="111"/>
      <c r="Q163" s="109">
        <v>131</v>
      </c>
      <c r="R163" s="112" t="s">
        <v>295</v>
      </c>
      <c r="S163" s="107" t="s">
        <v>64</v>
      </c>
      <c r="T163" s="56"/>
      <c r="U163" s="20" t="s">
        <v>1499</v>
      </c>
      <c r="V163" s="63" t="s">
        <v>1666</v>
      </c>
      <c r="W163" s="74"/>
      <c r="X163" s="75"/>
      <c r="Y163" s="73"/>
      <c r="Z163" s="35" t="e">
        <v>#N/A</v>
      </c>
      <c r="AA163" s="35"/>
      <c r="AB163" s="23"/>
      <c r="AC163" s="67">
        <f t="shared" si="4"/>
        <v>0</v>
      </c>
      <c r="AD163" s="71"/>
      <c r="AE163" s="69"/>
      <c r="AF163" s="32"/>
    </row>
    <row r="164" spans="1:32" ht="24" customHeight="1" x14ac:dyDescent="0.15">
      <c r="A164" s="38"/>
      <c r="B164" s="92" t="s">
        <v>52</v>
      </c>
      <c r="C164" s="19">
        <v>160</v>
      </c>
      <c r="D164" s="56" t="s">
        <v>386</v>
      </c>
      <c r="E164" s="20" t="s">
        <v>54</v>
      </c>
      <c r="F164" s="56" t="s">
        <v>387</v>
      </c>
      <c r="G164" s="56"/>
      <c r="H164" s="103"/>
      <c r="I164" s="102"/>
      <c r="J164" s="104"/>
      <c r="K164" s="81"/>
      <c r="L164" s="106"/>
      <c r="M164" s="22" t="s">
        <v>1163</v>
      </c>
      <c r="N164" s="22"/>
      <c r="O164" s="23"/>
      <c r="P164" s="111"/>
      <c r="Q164" s="109">
        <v>144</v>
      </c>
      <c r="R164" s="112" t="s">
        <v>295</v>
      </c>
      <c r="S164" s="107" t="s">
        <v>64</v>
      </c>
      <c r="T164" s="56"/>
      <c r="U164" s="20" t="s">
        <v>1499</v>
      </c>
      <c r="V164" s="63" t="s">
        <v>1667</v>
      </c>
      <c r="W164" s="74"/>
      <c r="X164" s="75"/>
      <c r="Y164" s="73"/>
      <c r="Z164" s="35" t="e">
        <v>#N/A</v>
      </c>
      <c r="AA164" s="35"/>
      <c r="AB164" s="23"/>
      <c r="AC164" s="67">
        <f t="shared" si="4"/>
        <v>0</v>
      </c>
      <c r="AD164" s="71"/>
      <c r="AE164" s="69"/>
      <c r="AF164" s="32"/>
    </row>
    <row r="165" spans="1:32" ht="24" customHeight="1" x14ac:dyDescent="0.15">
      <c r="A165" s="38"/>
      <c r="B165" s="92" t="s">
        <v>52</v>
      </c>
      <c r="C165" s="19">
        <v>161</v>
      </c>
      <c r="D165" s="56" t="s">
        <v>388</v>
      </c>
      <c r="E165" s="20" t="s">
        <v>54</v>
      </c>
      <c r="F165" s="56" t="s">
        <v>389</v>
      </c>
      <c r="G165" s="56"/>
      <c r="H165" s="103"/>
      <c r="I165" s="102"/>
      <c r="J165" s="104"/>
      <c r="K165" s="81"/>
      <c r="L165" s="106"/>
      <c r="M165" s="22" t="s">
        <v>1163</v>
      </c>
      <c r="N165" s="22"/>
      <c r="O165" s="23"/>
      <c r="P165" s="111"/>
      <c r="Q165" s="109">
        <v>310</v>
      </c>
      <c r="R165" s="112" t="s">
        <v>295</v>
      </c>
      <c r="S165" s="107" t="s">
        <v>64</v>
      </c>
      <c r="T165" s="56"/>
      <c r="U165" s="20" t="s">
        <v>1499</v>
      </c>
      <c r="V165" s="63" t="s">
        <v>1668</v>
      </c>
      <c r="W165" s="74"/>
      <c r="X165" s="75"/>
      <c r="Y165" s="73"/>
      <c r="Z165" s="35" t="e">
        <v>#N/A</v>
      </c>
      <c r="AA165" s="35"/>
      <c r="AB165" s="23"/>
      <c r="AC165" s="67">
        <f t="shared" si="4"/>
        <v>0</v>
      </c>
      <c r="AD165" s="71"/>
      <c r="AE165" s="69"/>
      <c r="AF165" s="32"/>
    </row>
    <row r="166" spans="1:32" ht="24" customHeight="1" x14ac:dyDescent="0.15">
      <c r="A166" s="38"/>
      <c r="B166" s="92" t="s">
        <v>52</v>
      </c>
      <c r="C166" s="19">
        <v>162</v>
      </c>
      <c r="D166" s="56" t="s">
        <v>390</v>
      </c>
      <c r="E166" s="20" t="s">
        <v>54</v>
      </c>
      <c r="F166" s="56" t="s">
        <v>391</v>
      </c>
      <c r="G166" s="56"/>
      <c r="H166" s="103"/>
      <c r="I166" s="102"/>
      <c r="J166" s="104"/>
      <c r="K166" s="81"/>
      <c r="L166" s="106"/>
      <c r="M166" s="22" t="s">
        <v>1163</v>
      </c>
      <c r="N166" s="22"/>
      <c r="O166" s="23"/>
      <c r="P166" s="111"/>
      <c r="Q166" s="109">
        <v>147</v>
      </c>
      <c r="R166" s="112" t="s">
        <v>295</v>
      </c>
      <c r="S166" s="107" t="s">
        <v>64</v>
      </c>
      <c r="T166" s="56"/>
      <c r="U166" s="20" t="s">
        <v>1499</v>
      </c>
      <c r="V166" s="63" t="s">
        <v>1669</v>
      </c>
      <c r="W166" s="74"/>
      <c r="X166" s="75"/>
      <c r="Y166" s="73"/>
      <c r="Z166" s="35" t="e">
        <v>#N/A</v>
      </c>
      <c r="AA166" s="35"/>
      <c r="AB166" s="23"/>
      <c r="AC166" s="67">
        <f t="shared" si="4"/>
        <v>0</v>
      </c>
      <c r="AD166" s="71"/>
      <c r="AE166" s="69"/>
      <c r="AF166" s="32"/>
    </row>
    <row r="167" spans="1:32" ht="24" customHeight="1" x14ac:dyDescent="0.15">
      <c r="A167" s="38"/>
      <c r="B167" s="92" t="s">
        <v>52</v>
      </c>
      <c r="C167" s="19">
        <v>163</v>
      </c>
      <c r="D167" s="56" t="s">
        <v>392</v>
      </c>
      <c r="E167" s="20" t="s">
        <v>54</v>
      </c>
      <c r="F167" s="56" t="s">
        <v>393</v>
      </c>
      <c r="G167" s="56"/>
      <c r="H167" s="103"/>
      <c r="I167" s="102"/>
      <c r="J167" s="104"/>
      <c r="K167" s="81"/>
      <c r="L167" s="106"/>
      <c r="M167" s="22" t="s">
        <v>1163</v>
      </c>
      <c r="N167" s="22"/>
      <c r="O167" s="23"/>
      <c r="P167" s="111"/>
      <c r="Q167" s="109">
        <v>114</v>
      </c>
      <c r="R167" s="112" t="s">
        <v>295</v>
      </c>
      <c r="S167" s="107" t="s">
        <v>64</v>
      </c>
      <c r="T167" s="56"/>
      <c r="U167" s="20" t="s">
        <v>1499</v>
      </c>
      <c r="V167" s="63" t="s">
        <v>1670</v>
      </c>
      <c r="W167" s="74"/>
      <c r="X167" s="75"/>
      <c r="Y167" s="73"/>
      <c r="Z167" s="35" t="e">
        <v>#N/A</v>
      </c>
      <c r="AA167" s="35"/>
      <c r="AB167" s="23"/>
      <c r="AC167" s="67">
        <f t="shared" si="4"/>
        <v>0</v>
      </c>
      <c r="AD167" s="71"/>
      <c r="AE167" s="69"/>
      <c r="AF167" s="32"/>
    </row>
    <row r="168" spans="1:32" ht="24" customHeight="1" x14ac:dyDescent="0.15">
      <c r="A168" s="38"/>
      <c r="B168" s="92" t="s">
        <v>52</v>
      </c>
      <c r="C168" s="19">
        <v>164</v>
      </c>
      <c r="D168" s="56" t="s">
        <v>394</v>
      </c>
      <c r="E168" s="20" t="s">
        <v>54</v>
      </c>
      <c r="F168" s="56" t="s">
        <v>395</v>
      </c>
      <c r="G168" s="56"/>
      <c r="H168" s="103"/>
      <c r="I168" s="102"/>
      <c r="J168" s="104"/>
      <c r="K168" s="81"/>
      <c r="L168" s="106"/>
      <c r="M168" s="22" t="s">
        <v>1163</v>
      </c>
      <c r="N168" s="22"/>
      <c r="O168" s="23"/>
      <c r="P168" s="111"/>
      <c r="Q168" s="109">
        <v>180.00000000000003</v>
      </c>
      <c r="R168" s="112" t="s">
        <v>295</v>
      </c>
      <c r="S168" s="107" t="s">
        <v>64</v>
      </c>
      <c r="T168" s="56"/>
      <c r="U168" s="20" t="s">
        <v>1499</v>
      </c>
      <c r="V168" s="63" t="s">
        <v>1671</v>
      </c>
      <c r="W168" s="74"/>
      <c r="X168" s="75"/>
      <c r="Y168" s="73"/>
      <c r="Z168" s="35" t="e">
        <v>#N/A</v>
      </c>
      <c r="AA168" s="35"/>
      <c r="AB168" s="23"/>
      <c r="AC168" s="67">
        <f t="shared" si="4"/>
        <v>0</v>
      </c>
      <c r="AD168" s="71"/>
      <c r="AE168" s="69"/>
      <c r="AF168" s="32"/>
    </row>
    <row r="169" spans="1:32" ht="24" customHeight="1" x14ac:dyDescent="0.15">
      <c r="A169" s="38"/>
      <c r="B169" s="92" t="s">
        <v>52</v>
      </c>
      <c r="C169" s="19">
        <v>165</v>
      </c>
      <c r="D169" s="56" t="s">
        <v>396</v>
      </c>
      <c r="E169" s="20" t="s">
        <v>54</v>
      </c>
      <c r="F169" s="56" t="s">
        <v>397</v>
      </c>
      <c r="G169" s="56"/>
      <c r="H169" s="103"/>
      <c r="I169" s="102"/>
      <c r="J169" s="104"/>
      <c r="K169" s="81"/>
      <c r="L169" s="106"/>
      <c r="M169" s="22" t="s">
        <v>1163</v>
      </c>
      <c r="N169" s="22"/>
      <c r="O169" s="23"/>
      <c r="P169" s="111"/>
      <c r="Q169" s="109">
        <v>103</v>
      </c>
      <c r="R169" s="112" t="s">
        <v>295</v>
      </c>
      <c r="S169" s="107" t="s">
        <v>64</v>
      </c>
      <c r="T169" s="56"/>
      <c r="U169" s="20" t="s">
        <v>1499</v>
      </c>
      <c r="V169" s="63" t="s">
        <v>1672</v>
      </c>
      <c r="W169" s="74"/>
      <c r="X169" s="75"/>
      <c r="Y169" s="73"/>
      <c r="Z169" s="35" t="e">
        <v>#N/A</v>
      </c>
      <c r="AA169" s="35"/>
      <c r="AB169" s="23"/>
      <c r="AC169" s="67">
        <f t="shared" si="4"/>
        <v>0</v>
      </c>
      <c r="AD169" s="71"/>
      <c r="AE169" s="69"/>
      <c r="AF169" s="32"/>
    </row>
    <row r="170" spans="1:32" ht="24" customHeight="1" x14ac:dyDescent="0.15">
      <c r="A170" s="38"/>
      <c r="B170" s="92" t="s">
        <v>52</v>
      </c>
      <c r="C170" s="19">
        <v>166</v>
      </c>
      <c r="D170" s="56" t="s">
        <v>398</v>
      </c>
      <c r="E170" s="20" t="s">
        <v>54</v>
      </c>
      <c r="F170" s="56" t="s">
        <v>399</v>
      </c>
      <c r="G170" s="56"/>
      <c r="H170" s="103"/>
      <c r="I170" s="102"/>
      <c r="J170" s="104"/>
      <c r="K170" s="81"/>
      <c r="L170" s="106"/>
      <c r="M170" s="22" t="s">
        <v>1163</v>
      </c>
      <c r="N170" s="22"/>
      <c r="O170" s="23"/>
      <c r="P170" s="111"/>
      <c r="Q170" s="109">
        <v>204.00000000000003</v>
      </c>
      <c r="R170" s="112" t="s">
        <v>295</v>
      </c>
      <c r="S170" s="107" t="s">
        <v>64</v>
      </c>
      <c r="T170" s="56"/>
      <c r="U170" s="20" t="s">
        <v>1499</v>
      </c>
      <c r="V170" s="63" t="s">
        <v>1673</v>
      </c>
      <c r="W170" s="74"/>
      <c r="X170" s="75"/>
      <c r="Y170" s="73"/>
      <c r="Z170" s="35" t="e">
        <v>#N/A</v>
      </c>
      <c r="AA170" s="35"/>
      <c r="AB170" s="23"/>
      <c r="AC170" s="67">
        <f t="shared" si="4"/>
        <v>0</v>
      </c>
      <c r="AD170" s="71"/>
      <c r="AE170" s="69"/>
      <c r="AF170" s="32"/>
    </row>
    <row r="171" spans="1:32" ht="24" customHeight="1" x14ac:dyDescent="0.15">
      <c r="A171" s="38"/>
      <c r="B171" s="92" t="s">
        <v>52</v>
      </c>
      <c r="C171" s="19">
        <v>167</v>
      </c>
      <c r="D171" s="56" t="s">
        <v>400</v>
      </c>
      <c r="E171" s="20" t="s">
        <v>54</v>
      </c>
      <c r="F171" s="56" t="s">
        <v>401</v>
      </c>
      <c r="G171" s="56"/>
      <c r="H171" s="103"/>
      <c r="I171" s="102"/>
      <c r="J171" s="104"/>
      <c r="K171" s="81"/>
      <c r="L171" s="106"/>
      <c r="M171" s="22" t="s">
        <v>1163</v>
      </c>
      <c r="N171" s="22"/>
      <c r="O171" s="23"/>
      <c r="P171" s="111"/>
      <c r="Q171" s="109">
        <v>338.00000000000006</v>
      </c>
      <c r="R171" s="112" t="s">
        <v>295</v>
      </c>
      <c r="S171" s="107" t="s">
        <v>64</v>
      </c>
      <c r="T171" s="56"/>
      <c r="U171" s="20" t="s">
        <v>1499</v>
      </c>
      <c r="V171" s="63" t="s">
        <v>1674</v>
      </c>
      <c r="W171" s="74"/>
      <c r="X171" s="75"/>
      <c r="Y171" s="73"/>
      <c r="Z171" s="35" t="e">
        <v>#N/A</v>
      </c>
      <c r="AA171" s="35"/>
      <c r="AB171" s="23"/>
      <c r="AC171" s="67">
        <f t="shared" si="4"/>
        <v>0</v>
      </c>
      <c r="AD171" s="71"/>
      <c r="AE171" s="69"/>
      <c r="AF171" s="32"/>
    </row>
    <row r="172" spans="1:32" ht="24" customHeight="1" x14ac:dyDescent="0.15">
      <c r="A172" s="38"/>
      <c r="B172" s="92" t="s">
        <v>52</v>
      </c>
      <c r="C172" s="19">
        <v>168</v>
      </c>
      <c r="D172" s="56" t="s">
        <v>402</v>
      </c>
      <c r="E172" s="20" t="s">
        <v>54</v>
      </c>
      <c r="F172" s="56" t="s">
        <v>403</v>
      </c>
      <c r="G172" s="56"/>
      <c r="H172" s="103"/>
      <c r="I172" s="102"/>
      <c r="J172" s="104"/>
      <c r="K172" s="81"/>
      <c r="L172" s="106"/>
      <c r="M172" s="22" t="s">
        <v>1163</v>
      </c>
      <c r="N172" s="22"/>
      <c r="O172" s="23"/>
      <c r="P172" s="111"/>
      <c r="Q172" s="109">
        <v>109</v>
      </c>
      <c r="R172" s="112" t="s">
        <v>295</v>
      </c>
      <c r="S172" s="107" t="s">
        <v>64</v>
      </c>
      <c r="T172" s="56"/>
      <c r="U172" s="20" t="s">
        <v>1499</v>
      </c>
      <c r="V172" s="63" t="s">
        <v>1675</v>
      </c>
      <c r="W172" s="74"/>
      <c r="X172" s="75"/>
      <c r="Y172" s="73"/>
      <c r="Z172" s="35" t="e">
        <v>#N/A</v>
      </c>
      <c r="AA172" s="35"/>
      <c r="AB172" s="23"/>
      <c r="AC172" s="67">
        <f t="shared" si="4"/>
        <v>0</v>
      </c>
      <c r="AD172" s="71"/>
      <c r="AE172" s="69"/>
      <c r="AF172" s="32"/>
    </row>
    <row r="173" spans="1:32" ht="24" customHeight="1" x14ac:dyDescent="0.15">
      <c r="A173" s="38"/>
      <c r="B173" s="92" t="s">
        <v>52</v>
      </c>
      <c r="C173" s="19">
        <v>169</v>
      </c>
      <c r="D173" s="56" t="s">
        <v>404</v>
      </c>
      <c r="E173" s="20" t="s">
        <v>54</v>
      </c>
      <c r="F173" s="56" t="s">
        <v>405</v>
      </c>
      <c r="G173" s="56"/>
      <c r="H173" s="103"/>
      <c r="I173" s="102"/>
      <c r="J173" s="104"/>
      <c r="K173" s="81"/>
      <c r="L173" s="106"/>
      <c r="M173" s="22" t="s">
        <v>1163</v>
      </c>
      <c r="N173" s="22"/>
      <c r="O173" s="23"/>
      <c r="P173" s="111"/>
      <c r="Q173" s="109">
        <v>119.00000000000001</v>
      </c>
      <c r="R173" s="112" t="s">
        <v>295</v>
      </c>
      <c r="S173" s="107" t="s">
        <v>64</v>
      </c>
      <c r="T173" s="56"/>
      <c r="U173" s="20" t="s">
        <v>1499</v>
      </c>
      <c r="V173" s="63" t="s">
        <v>1676</v>
      </c>
      <c r="W173" s="74"/>
      <c r="X173" s="75"/>
      <c r="Y173" s="73"/>
      <c r="Z173" s="35" t="e">
        <v>#N/A</v>
      </c>
      <c r="AA173" s="35"/>
      <c r="AB173" s="23"/>
      <c r="AC173" s="67">
        <f t="shared" si="4"/>
        <v>0</v>
      </c>
      <c r="AD173" s="71"/>
      <c r="AE173" s="69"/>
      <c r="AF173" s="32"/>
    </row>
    <row r="174" spans="1:32" ht="24" customHeight="1" x14ac:dyDescent="0.15">
      <c r="A174" s="38"/>
      <c r="B174" s="92" t="s">
        <v>52</v>
      </c>
      <c r="C174" s="19">
        <v>170</v>
      </c>
      <c r="D174" s="56" t="s">
        <v>406</v>
      </c>
      <c r="E174" s="20" t="s">
        <v>54</v>
      </c>
      <c r="F174" s="56" t="s">
        <v>407</v>
      </c>
      <c r="G174" s="56"/>
      <c r="H174" s="103"/>
      <c r="I174" s="102"/>
      <c r="J174" s="104"/>
      <c r="K174" s="81"/>
      <c r="L174" s="106"/>
      <c r="M174" s="22" t="s">
        <v>1163</v>
      </c>
      <c r="N174" s="22"/>
      <c r="O174" s="23"/>
      <c r="P174" s="111"/>
      <c r="Q174" s="109">
        <v>206</v>
      </c>
      <c r="R174" s="112" t="s">
        <v>295</v>
      </c>
      <c r="S174" s="107" t="s">
        <v>64</v>
      </c>
      <c r="T174" s="56"/>
      <c r="U174" s="20" t="s">
        <v>1499</v>
      </c>
      <c r="V174" s="63" t="s">
        <v>1677</v>
      </c>
      <c r="W174" s="74"/>
      <c r="X174" s="75"/>
      <c r="Y174" s="73"/>
      <c r="Z174" s="35" t="e">
        <v>#N/A</v>
      </c>
      <c r="AA174" s="35"/>
      <c r="AB174" s="23"/>
      <c r="AC174" s="67">
        <f t="shared" si="4"/>
        <v>0</v>
      </c>
      <c r="AD174" s="71"/>
      <c r="AE174" s="69"/>
      <c r="AF174" s="32"/>
    </row>
    <row r="175" spans="1:32" ht="24" customHeight="1" x14ac:dyDescent="0.15">
      <c r="A175" s="38"/>
      <c r="B175" s="92" t="s">
        <v>52</v>
      </c>
      <c r="C175" s="19">
        <v>171</v>
      </c>
      <c r="D175" s="56" t="s">
        <v>408</v>
      </c>
      <c r="E175" s="20" t="s">
        <v>54</v>
      </c>
      <c r="F175" s="56" t="s">
        <v>409</v>
      </c>
      <c r="G175" s="56"/>
      <c r="H175" s="103"/>
      <c r="I175" s="102"/>
      <c r="J175" s="104"/>
      <c r="K175" s="81"/>
      <c r="L175" s="106"/>
      <c r="M175" s="22" t="s">
        <v>1163</v>
      </c>
      <c r="N175" s="22"/>
      <c r="O175" s="23"/>
      <c r="P175" s="111"/>
      <c r="Q175" s="109">
        <v>93.000000000000014</v>
      </c>
      <c r="R175" s="112" t="s">
        <v>295</v>
      </c>
      <c r="S175" s="107" t="s">
        <v>64</v>
      </c>
      <c r="T175" s="56"/>
      <c r="U175" s="20" t="s">
        <v>1499</v>
      </c>
      <c r="V175" s="63" t="s">
        <v>1678</v>
      </c>
      <c r="W175" s="74"/>
      <c r="X175" s="75"/>
      <c r="Y175" s="73"/>
      <c r="Z175" s="35" t="e">
        <v>#N/A</v>
      </c>
      <c r="AA175" s="35"/>
      <c r="AB175" s="23"/>
      <c r="AC175" s="67">
        <f t="shared" si="4"/>
        <v>0</v>
      </c>
      <c r="AD175" s="71"/>
      <c r="AE175" s="69"/>
      <c r="AF175" s="32"/>
    </row>
    <row r="176" spans="1:32" ht="24" customHeight="1" x14ac:dyDescent="0.15">
      <c r="A176" s="38"/>
      <c r="B176" s="92" t="s">
        <v>52</v>
      </c>
      <c r="C176" s="19">
        <v>172</v>
      </c>
      <c r="D176" s="56" t="s">
        <v>410</v>
      </c>
      <c r="E176" s="20" t="s">
        <v>54</v>
      </c>
      <c r="F176" s="56" t="s">
        <v>411</v>
      </c>
      <c r="G176" s="56"/>
      <c r="H176" s="103"/>
      <c r="I176" s="102"/>
      <c r="J176" s="104"/>
      <c r="K176" s="81"/>
      <c r="L176" s="106"/>
      <c r="M176" s="22" t="s">
        <v>1163</v>
      </c>
      <c r="N176" s="22"/>
      <c r="O176" s="23"/>
      <c r="P176" s="111"/>
      <c r="Q176" s="109">
        <v>195</v>
      </c>
      <c r="R176" s="112" t="s">
        <v>295</v>
      </c>
      <c r="S176" s="107" t="s">
        <v>64</v>
      </c>
      <c r="T176" s="56"/>
      <c r="U176" s="20" t="s">
        <v>1499</v>
      </c>
      <c r="V176" s="63" t="s">
        <v>1679</v>
      </c>
      <c r="W176" s="74"/>
      <c r="X176" s="75"/>
      <c r="Y176" s="73"/>
      <c r="Z176" s="35" t="e">
        <v>#N/A</v>
      </c>
      <c r="AA176" s="35"/>
      <c r="AB176" s="23"/>
      <c r="AC176" s="67">
        <f t="shared" si="4"/>
        <v>0</v>
      </c>
      <c r="AD176" s="71"/>
      <c r="AE176" s="69"/>
      <c r="AF176" s="32"/>
    </row>
    <row r="177" spans="1:32" ht="24" customHeight="1" x14ac:dyDescent="0.15">
      <c r="A177" s="38"/>
      <c r="B177" s="92" t="s">
        <v>52</v>
      </c>
      <c r="C177" s="19">
        <v>173</v>
      </c>
      <c r="D177" s="56" t="s">
        <v>412</v>
      </c>
      <c r="E177" s="20" t="s">
        <v>54</v>
      </c>
      <c r="F177" s="56" t="s">
        <v>413</v>
      </c>
      <c r="G177" s="56"/>
      <c r="H177" s="103"/>
      <c r="I177" s="102"/>
      <c r="J177" s="104"/>
      <c r="K177" s="81"/>
      <c r="L177" s="106"/>
      <c r="M177" s="22" t="s">
        <v>1163</v>
      </c>
      <c r="N177" s="22"/>
      <c r="O177" s="23"/>
      <c r="P177" s="111"/>
      <c r="Q177" s="109">
        <v>175.00000000000003</v>
      </c>
      <c r="R177" s="112" t="s">
        <v>295</v>
      </c>
      <c r="S177" s="107" t="s">
        <v>64</v>
      </c>
      <c r="T177" s="56"/>
      <c r="U177" s="20" t="s">
        <v>1499</v>
      </c>
      <c r="V177" s="63" t="s">
        <v>1680</v>
      </c>
      <c r="W177" s="74"/>
      <c r="X177" s="75"/>
      <c r="Y177" s="73"/>
      <c r="Z177" s="35" t="e">
        <v>#N/A</v>
      </c>
      <c r="AA177" s="35"/>
      <c r="AB177" s="23"/>
      <c r="AC177" s="67">
        <f t="shared" si="4"/>
        <v>0</v>
      </c>
      <c r="AD177" s="71"/>
      <c r="AE177" s="69"/>
      <c r="AF177" s="32"/>
    </row>
    <row r="178" spans="1:32" ht="24" customHeight="1" x14ac:dyDescent="0.15">
      <c r="A178" s="38"/>
      <c r="B178" s="92" t="s">
        <v>52</v>
      </c>
      <c r="C178" s="19">
        <v>174</v>
      </c>
      <c r="D178" s="56" t="s">
        <v>414</v>
      </c>
      <c r="E178" s="20" t="s">
        <v>54</v>
      </c>
      <c r="F178" s="56" t="s">
        <v>415</v>
      </c>
      <c r="G178" s="56"/>
      <c r="H178" s="103"/>
      <c r="I178" s="102"/>
      <c r="J178" s="104"/>
      <c r="K178" s="81"/>
      <c r="L178" s="106"/>
      <c r="M178" s="22" t="s">
        <v>1163</v>
      </c>
      <c r="N178" s="22"/>
      <c r="O178" s="23"/>
      <c r="P178" s="111"/>
      <c r="Q178" s="109">
        <v>180.00000000000003</v>
      </c>
      <c r="R178" s="112" t="s">
        <v>295</v>
      </c>
      <c r="S178" s="107" t="s">
        <v>64</v>
      </c>
      <c r="T178" s="56"/>
      <c r="U178" s="20" t="s">
        <v>1499</v>
      </c>
      <c r="V178" s="63" t="s">
        <v>1681</v>
      </c>
      <c r="W178" s="74"/>
      <c r="X178" s="75"/>
      <c r="Y178" s="73"/>
      <c r="Z178" s="35" t="e">
        <v>#N/A</v>
      </c>
      <c r="AA178" s="35"/>
      <c r="AB178" s="23"/>
      <c r="AC178" s="67">
        <f t="shared" si="4"/>
        <v>0</v>
      </c>
      <c r="AD178" s="71"/>
      <c r="AE178" s="69"/>
      <c r="AF178" s="32"/>
    </row>
    <row r="179" spans="1:32" ht="24" customHeight="1" x14ac:dyDescent="0.15">
      <c r="A179" s="38"/>
      <c r="B179" s="92" t="s">
        <v>52</v>
      </c>
      <c r="C179" s="19">
        <v>175</v>
      </c>
      <c r="D179" s="56" t="s">
        <v>416</v>
      </c>
      <c r="E179" s="20" t="s">
        <v>54</v>
      </c>
      <c r="F179" s="56" t="s">
        <v>417</v>
      </c>
      <c r="G179" s="56"/>
      <c r="H179" s="103"/>
      <c r="I179" s="102"/>
      <c r="J179" s="104"/>
      <c r="K179" s="81"/>
      <c r="L179" s="106"/>
      <c r="M179" s="22" t="s">
        <v>1163</v>
      </c>
      <c r="N179" s="22"/>
      <c r="O179" s="23"/>
      <c r="P179" s="111"/>
      <c r="Q179" s="109">
        <v>203.00000000000003</v>
      </c>
      <c r="R179" s="112" t="s">
        <v>295</v>
      </c>
      <c r="S179" s="107" t="s">
        <v>64</v>
      </c>
      <c r="T179" s="56"/>
      <c r="U179" s="20" t="s">
        <v>1499</v>
      </c>
      <c r="V179" s="63" t="s">
        <v>1682</v>
      </c>
      <c r="W179" s="74"/>
      <c r="X179" s="75"/>
      <c r="Y179" s="73"/>
      <c r="Z179" s="35" t="e">
        <v>#N/A</v>
      </c>
      <c r="AA179" s="35"/>
      <c r="AB179" s="23"/>
      <c r="AC179" s="67">
        <f t="shared" si="4"/>
        <v>0</v>
      </c>
      <c r="AD179" s="71"/>
      <c r="AE179" s="69"/>
      <c r="AF179" s="32"/>
    </row>
    <row r="180" spans="1:32" ht="24" customHeight="1" x14ac:dyDescent="0.15">
      <c r="A180" s="38"/>
      <c r="B180" s="92" t="s">
        <v>52</v>
      </c>
      <c r="C180" s="19">
        <v>176</v>
      </c>
      <c r="D180" s="56" t="s">
        <v>418</v>
      </c>
      <c r="E180" s="20" t="s">
        <v>54</v>
      </c>
      <c r="F180" s="56" t="s">
        <v>419</v>
      </c>
      <c r="G180" s="56"/>
      <c r="H180" s="103"/>
      <c r="I180" s="102"/>
      <c r="J180" s="104"/>
      <c r="K180" s="81"/>
      <c r="L180" s="106"/>
      <c r="M180" s="22" t="s">
        <v>1163</v>
      </c>
      <c r="N180" s="22"/>
      <c r="O180" s="23"/>
      <c r="P180" s="111"/>
      <c r="Q180" s="109">
        <v>149</v>
      </c>
      <c r="R180" s="112" t="s">
        <v>295</v>
      </c>
      <c r="S180" s="107" t="s">
        <v>64</v>
      </c>
      <c r="T180" s="56"/>
      <c r="U180" s="20" t="s">
        <v>1499</v>
      </c>
      <c r="V180" s="63" t="s">
        <v>1683</v>
      </c>
      <c r="W180" s="74"/>
      <c r="X180" s="75"/>
      <c r="Y180" s="73"/>
      <c r="Z180" s="35" t="e">
        <v>#N/A</v>
      </c>
      <c r="AA180" s="35"/>
      <c r="AB180" s="23"/>
      <c r="AC180" s="67">
        <f t="shared" si="4"/>
        <v>0</v>
      </c>
      <c r="AD180" s="71"/>
      <c r="AE180" s="69"/>
      <c r="AF180" s="32"/>
    </row>
    <row r="181" spans="1:32" ht="24" customHeight="1" x14ac:dyDescent="0.15">
      <c r="A181" s="38"/>
      <c r="B181" s="92" t="s">
        <v>52</v>
      </c>
      <c r="C181" s="19">
        <v>177</v>
      </c>
      <c r="D181" s="56" t="s">
        <v>420</v>
      </c>
      <c r="E181" s="20" t="s">
        <v>54</v>
      </c>
      <c r="F181" s="56" t="s">
        <v>421</v>
      </c>
      <c r="G181" s="56"/>
      <c r="H181" s="103"/>
      <c r="I181" s="102"/>
      <c r="J181" s="104"/>
      <c r="K181" s="81"/>
      <c r="L181" s="106"/>
      <c r="M181" s="22" t="s">
        <v>1163</v>
      </c>
      <c r="N181" s="22"/>
      <c r="O181" s="23"/>
      <c r="P181" s="111"/>
      <c r="Q181" s="109">
        <v>145</v>
      </c>
      <c r="R181" s="112" t="s">
        <v>295</v>
      </c>
      <c r="S181" s="107" t="s">
        <v>64</v>
      </c>
      <c r="T181" s="56"/>
      <c r="U181" s="20" t="s">
        <v>1499</v>
      </c>
      <c r="V181" s="63" t="s">
        <v>1684</v>
      </c>
      <c r="W181" s="74"/>
      <c r="X181" s="75"/>
      <c r="Y181" s="73"/>
      <c r="Z181" s="35" t="e">
        <v>#N/A</v>
      </c>
      <c r="AA181" s="35"/>
      <c r="AB181" s="23"/>
      <c r="AC181" s="67">
        <f t="shared" si="4"/>
        <v>0</v>
      </c>
      <c r="AD181" s="71"/>
      <c r="AE181" s="69"/>
      <c r="AF181" s="32"/>
    </row>
    <row r="182" spans="1:32" ht="24" customHeight="1" x14ac:dyDescent="0.15">
      <c r="A182" s="38"/>
      <c r="B182" s="92" t="s">
        <v>52</v>
      </c>
      <c r="C182" s="19">
        <v>178</v>
      </c>
      <c r="D182" s="56" t="s">
        <v>422</v>
      </c>
      <c r="E182" s="20" t="s">
        <v>54</v>
      </c>
      <c r="F182" s="56" t="s">
        <v>423</v>
      </c>
      <c r="G182" s="56"/>
      <c r="H182" s="103"/>
      <c r="I182" s="102"/>
      <c r="J182" s="104"/>
      <c r="K182" s="81"/>
      <c r="L182" s="106"/>
      <c r="M182" s="22" t="s">
        <v>1163</v>
      </c>
      <c r="N182" s="22"/>
      <c r="O182" s="23"/>
      <c r="P182" s="111"/>
      <c r="Q182" s="109">
        <v>185.00000000000003</v>
      </c>
      <c r="R182" s="112" t="s">
        <v>295</v>
      </c>
      <c r="S182" s="107" t="s">
        <v>64</v>
      </c>
      <c r="T182" s="56"/>
      <c r="U182" s="20" t="s">
        <v>1499</v>
      </c>
      <c r="V182" s="63" t="s">
        <v>1685</v>
      </c>
      <c r="W182" s="74"/>
      <c r="X182" s="75"/>
      <c r="Y182" s="73"/>
      <c r="Z182" s="35" t="e">
        <v>#N/A</v>
      </c>
      <c r="AA182" s="35"/>
      <c r="AB182" s="23"/>
      <c r="AC182" s="67">
        <f t="shared" si="4"/>
        <v>0</v>
      </c>
      <c r="AD182" s="71"/>
      <c r="AE182" s="69"/>
      <c r="AF182" s="32"/>
    </row>
    <row r="183" spans="1:32" ht="24" customHeight="1" x14ac:dyDescent="0.15">
      <c r="A183" s="38"/>
      <c r="B183" s="92" t="s">
        <v>52</v>
      </c>
      <c r="C183" s="19">
        <v>179</v>
      </c>
      <c r="D183" s="56" t="s">
        <v>424</v>
      </c>
      <c r="E183" s="20" t="s">
        <v>54</v>
      </c>
      <c r="F183" s="56" t="s">
        <v>425</v>
      </c>
      <c r="G183" s="56"/>
      <c r="H183" s="103"/>
      <c r="I183" s="102"/>
      <c r="J183" s="104"/>
      <c r="K183" s="81"/>
      <c r="L183" s="106"/>
      <c r="M183" s="22" t="s">
        <v>1163</v>
      </c>
      <c r="N183" s="22"/>
      <c r="O183" s="23"/>
      <c r="P183" s="111"/>
      <c r="Q183" s="109">
        <v>164</v>
      </c>
      <c r="R183" s="112" t="s">
        <v>295</v>
      </c>
      <c r="S183" s="107" t="s">
        <v>64</v>
      </c>
      <c r="T183" s="56"/>
      <c r="U183" s="20" t="s">
        <v>1499</v>
      </c>
      <c r="V183" s="63" t="s">
        <v>1686</v>
      </c>
      <c r="W183" s="74"/>
      <c r="X183" s="75"/>
      <c r="Y183" s="73"/>
      <c r="Z183" s="35" t="e">
        <v>#N/A</v>
      </c>
      <c r="AA183" s="35"/>
      <c r="AB183" s="23"/>
      <c r="AC183" s="67">
        <f t="shared" si="4"/>
        <v>0</v>
      </c>
      <c r="AD183" s="71"/>
      <c r="AE183" s="69"/>
      <c r="AF183" s="32"/>
    </row>
    <row r="184" spans="1:32" ht="24" customHeight="1" x14ac:dyDescent="0.15">
      <c r="A184" s="38"/>
      <c r="B184" s="92" t="s">
        <v>52</v>
      </c>
      <c r="C184" s="19">
        <v>180</v>
      </c>
      <c r="D184" s="56" t="s">
        <v>426</v>
      </c>
      <c r="E184" s="20" t="s">
        <v>54</v>
      </c>
      <c r="F184" s="56" t="s">
        <v>427</v>
      </c>
      <c r="G184" s="56"/>
      <c r="H184" s="103"/>
      <c r="I184" s="102"/>
      <c r="J184" s="104"/>
      <c r="K184" s="81"/>
      <c r="L184" s="106"/>
      <c r="M184" s="22" t="s">
        <v>1163</v>
      </c>
      <c r="N184" s="22"/>
      <c r="O184" s="23"/>
      <c r="P184" s="111"/>
      <c r="Q184" s="109">
        <v>201</v>
      </c>
      <c r="R184" s="112" t="s">
        <v>295</v>
      </c>
      <c r="S184" s="107" t="s">
        <v>64</v>
      </c>
      <c r="T184" s="56"/>
      <c r="U184" s="20" t="s">
        <v>1499</v>
      </c>
      <c r="V184" s="63" t="s">
        <v>1687</v>
      </c>
      <c r="W184" s="74"/>
      <c r="X184" s="75"/>
      <c r="Y184" s="73"/>
      <c r="Z184" s="35" t="e">
        <v>#N/A</v>
      </c>
      <c r="AA184" s="35"/>
      <c r="AB184" s="23"/>
      <c r="AC184" s="67">
        <f t="shared" si="4"/>
        <v>0</v>
      </c>
      <c r="AD184" s="71"/>
      <c r="AE184" s="69"/>
      <c r="AF184" s="32"/>
    </row>
    <row r="185" spans="1:32" ht="24" customHeight="1" x14ac:dyDescent="0.15">
      <c r="A185" s="38"/>
      <c r="B185" s="92" t="s">
        <v>52</v>
      </c>
      <c r="C185" s="19">
        <v>181</v>
      </c>
      <c r="D185" s="56" t="s">
        <v>428</v>
      </c>
      <c r="E185" s="20" t="s">
        <v>54</v>
      </c>
      <c r="F185" s="56" t="s">
        <v>429</v>
      </c>
      <c r="G185" s="56"/>
      <c r="H185" s="103"/>
      <c r="I185" s="102"/>
      <c r="J185" s="104"/>
      <c r="K185" s="81"/>
      <c r="L185" s="106"/>
      <c r="M185" s="22" t="s">
        <v>1163</v>
      </c>
      <c r="N185" s="22"/>
      <c r="O185" s="23"/>
      <c r="P185" s="111"/>
      <c r="Q185" s="109">
        <v>99.62</v>
      </c>
      <c r="R185" s="112" t="s">
        <v>295</v>
      </c>
      <c r="S185" s="107" t="s">
        <v>64</v>
      </c>
      <c r="T185" s="56"/>
      <c r="U185" s="20" t="s">
        <v>1499</v>
      </c>
      <c r="V185" s="63" t="s">
        <v>1688</v>
      </c>
      <c r="W185" s="74"/>
      <c r="X185" s="75"/>
      <c r="Y185" s="73"/>
      <c r="Z185" s="35" t="e">
        <v>#N/A</v>
      </c>
      <c r="AA185" s="35"/>
      <c r="AB185" s="23"/>
      <c r="AC185" s="67">
        <f t="shared" si="4"/>
        <v>0</v>
      </c>
      <c r="AD185" s="71"/>
      <c r="AE185" s="69"/>
      <c r="AF185" s="32"/>
    </row>
    <row r="186" spans="1:32" ht="24" customHeight="1" x14ac:dyDescent="0.15">
      <c r="A186" s="38"/>
      <c r="B186" s="92" t="s">
        <v>52</v>
      </c>
      <c r="C186" s="19">
        <v>182</v>
      </c>
      <c r="D186" s="56" t="s">
        <v>430</v>
      </c>
      <c r="E186" s="20" t="s">
        <v>54</v>
      </c>
      <c r="F186" s="56" t="s">
        <v>431</v>
      </c>
      <c r="G186" s="56"/>
      <c r="H186" s="103"/>
      <c r="I186" s="102"/>
      <c r="J186" s="104"/>
      <c r="K186" s="81"/>
      <c r="L186" s="106"/>
      <c r="M186" s="22" t="s">
        <v>1163</v>
      </c>
      <c r="N186" s="22"/>
      <c r="O186" s="23"/>
      <c r="P186" s="111"/>
      <c r="Q186" s="109">
        <v>110.00000000000001</v>
      </c>
      <c r="R186" s="112" t="s">
        <v>295</v>
      </c>
      <c r="S186" s="107" t="s">
        <v>64</v>
      </c>
      <c r="T186" s="56"/>
      <c r="U186" s="20" t="s">
        <v>1499</v>
      </c>
      <c r="V186" s="63" t="s">
        <v>1689</v>
      </c>
      <c r="W186" s="74"/>
      <c r="X186" s="75"/>
      <c r="Y186" s="73"/>
      <c r="Z186" s="35" t="e">
        <v>#N/A</v>
      </c>
      <c r="AA186" s="35"/>
      <c r="AB186" s="23"/>
      <c r="AC186" s="67">
        <f t="shared" si="4"/>
        <v>0</v>
      </c>
      <c r="AD186" s="71"/>
      <c r="AE186" s="69"/>
      <c r="AF186" s="32"/>
    </row>
    <row r="187" spans="1:32" ht="24" customHeight="1" x14ac:dyDescent="0.15">
      <c r="A187" s="38"/>
      <c r="B187" s="92" t="s">
        <v>52</v>
      </c>
      <c r="C187" s="19">
        <v>183</v>
      </c>
      <c r="D187" s="56" t="s">
        <v>432</v>
      </c>
      <c r="E187" s="20" t="s">
        <v>54</v>
      </c>
      <c r="F187" s="56" t="s">
        <v>433</v>
      </c>
      <c r="G187" s="56"/>
      <c r="H187" s="103"/>
      <c r="I187" s="102"/>
      <c r="J187" s="104"/>
      <c r="K187" s="81"/>
      <c r="L187" s="106"/>
      <c r="M187" s="22" t="s">
        <v>1163</v>
      </c>
      <c r="N187" s="22"/>
      <c r="O187" s="23"/>
      <c r="P187" s="111"/>
      <c r="Q187" s="109">
        <v>134</v>
      </c>
      <c r="R187" s="112" t="s">
        <v>295</v>
      </c>
      <c r="S187" s="107" t="s">
        <v>64</v>
      </c>
      <c r="T187" s="56"/>
      <c r="U187" s="20" t="s">
        <v>1499</v>
      </c>
      <c r="V187" s="63" t="s">
        <v>1690</v>
      </c>
      <c r="W187" s="74"/>
      <c r="X187" s="75"/>
      <c r="Y187" s="73"/>
      <c r="Z187" s="35" t="e">
        <v>#N/A</v>
      </c>
      <c r="AA187" s="35"/>
      <c r="AB187" s="23"/>
      <c r="AC187" s="67">
        <f t="shared" si="4"/>
        <v>0</v>
      </c>
      <c r="AD187" s="71"/>
      <c r="AE187" s="69"/>
      <c r="AF187" s="32"/>
    </row>
    <row r="188" spans="1:32" ht="24" customHeight="1" x14ac:dyDescent="0.15">
      <c r="A188" s="38"/>
      <c r="B188" s="92" t="s">
        <v>52</v>
      </c>
      <c r="C188" s="19">
        <v>184</v>
      </c>
      <c r="D188" s="56" t="s">
        <v>434</v>
      </c>
      <c r="E188" s="20" t="s">
        <v>54</v>
      </c>
      <c r="F188" s="56" t="s">
        <v>435</v>
      </c>
      <c r="G188" s="56"/>
      <c r="H188" s="103"/>
      <c r="I188" s="102"/>
      <c r="J188" s="104"/>
      <c r="K188" s="81"/>
      <c r="L188" s="106"/>
      <c r="M188" s="22" t="s">
        <v>1163</v>
      </c>
      <c r="N188" s="22"/>
      <c r="O188" s="23"/>
      <c r="P188" s="111"/>
      <c r="Q188" s="109">
        <v>214.00000000000003</v>
      </c>
      <c r="R188" s="112" t="s">
        <v>295</v>
      </c>
      <c r="S188" s="107" t="s">
        <v>64</v>
      </c>
      <c r="T188" s="56"/>
      <c r="U188" s="20" t="s">
        <v>1499</v>
      </c>
      <c r="V188" s="63" t="s">
        <v>1691</v>
      </c>
      <c r="W188" s="74"/>
      <c r="X188" s="75"/>
      <c r="Y188" s="73"/>
      <c r="Z188" s="35" t="e">
        <v>#N/A</v>
      </c>
      <c r="AA188" s="35"/>
      <c r="AB188" s="23"/>
      <c r="AC188" s="67">
        <f t="shared" si="4"/>
        <v>0</v>
      </c>
      <c r="AD188" s="71"/>
      <c r="AE188" s="69"/>
      <c r="AF188" s="32"/>
    </row>
    <row r="189" spans="1:32" ht="24" customHeight="1" x14ac:dyDescent="0.15">
      <c r="A189" s="38"/>
      <c r="B189" s="92" t="s">
        <v>52</v>
      </c>
      <c r="C189" s="19">
        <v>185</v>
      </c>
      <c r="D189" s="56" t="s">
        <v>436</v>
      </c>
      <c r="E189" s="20" t="s">
        <v>54</v>
      </c>
      <c r="F189" s="56" t="s">
        <v>437</v>
      </c>
      <c r="G189" s="56"/>
      <c r="H189" s="103"/>
      <c r="I189" s="102"/>
      <c r="J189" s="104"/>
      <c r="K189" s="81"/>
      <c r="L189" s="106"/>
      <c r="M189" s="22" t="s">
        <v>1163</v>
      </c>
      <c r="N189" s="22"/>
      <c r="O189" s="23"/>
      <c r="P189" s="111"/>
      <c r="Q189" s="109">
        <v>372.00000000000006</v>
      </c>
      <c r="R189" s="112" t="s">
        <v>295</v>
      </c>
      <c r="S189" s="107" t="s">
        <v>64</v>
      </c>
      <c r="T189" s="56"/>
      <c r="U189" s="20" t="s">
        <v>1499</v>
      </c>
      <c r="V189" s="63" t="s">
        <v>1692</v>
      </c>
      <c r="W189" s="74"/>
      <c r="X189" s="75"/>
      <c r="Y189" s="73"/>
      <c r="Z189" s="35" t="e">
        <v>#N/A</v>
      </c>
      <c r="AA189" s="35"/>
      <c r="AB189" s="23"/>
      <c r="AC189" s="67">
        <f t="shared" si="4"/>
        <v>0</v>
      </c>
      <c r="AD189" s="71"/>
      <c r="AE189" s="69"/>
      <c r="AF189" s="32"/>
    </row>
    <row r="190" spans="1:32" ht="24" customHeight="1" x14ac:dyDescent="0.15">
      <c r="A190" s="38"/>
      <c r="B190" s="92" t="s">
        <v>52</v>
      </c>
      <c r="C190" s="19">
        <v>186</v>
      </c>
      <c r="D190" s="56" t="s">
        <v>438</v>
      </c>
      <c r="E190" s="20" t="s">
        <v>54</v>
      </c>
      <c r="F190" s="56" t="s">
        <v>439</v>
      </c>
      <c r="G190" s="56"/>
      <c r="H190" s="103"/>
      <c r="I190" s="102"/>
      <c r="J190" s="104"/>
      <c r="K190" s="81"/>
      <c r="L190" s="106"/>
      <c r="M190" s="22" t="s">
        <v>1163</v>
      </c>
      <c r="N190" s="22"/>
      <c r="O190" s="23"/>
      <c r="P190" s="111"/>
      <c r="Q190" s="109">
        <v>569.00000000000011</v>
      </c>
      <c r="R190" s="112" t="s">
        <v>295</v>
      </c>
      <c r="S190" s="107" t="s">
        <v>61</v>
      </c>
      <c r="T190" s="56"/>
      <c r="U190" s="20" t="s">
        <v>1499</v>
      </c>
      <c r="V190" s="63" t="s">
        <v>1693</v>
      </c>
      <c r="W190" s="74"/>
      <c r="X190" s="75"/>
      <c r="Y190" s="73"/>
      <c r="Z190" s="35" t="e">
        <v>#N/A</v>
      </c>
      <c r="AA190" s="35"/>
      <c r="AB190" s="23"/>
      <c r="AC190" s="67">
        <f t="shared" si="4"/>
        <v>0</v>
      </c>
      <c r="AD190" s="71"/>
      <c r="AE190" s="69"/>
      <c r="AF190" s="32"/>
    </row>
    <row r="191" spans="1:32" ht="24" customHeight="1" x14ac:dyDescent="0.15">
      <c r="A191" s="38"/>
      <c r="B191" s="92" t="s">
        <v>52</v>
      </c>
      <c r="C191" s="19">
        <v>187</v>
      </c>
      <c r="D191" s="56" t="s">
        <v>440</v>
      </c>
      <c r="E191" s="20" t="s">
        <v>54</v>
      </c>
      <c r="F191" s="56" t="s">
        <v>441</v>
      </c>
      <c r="G191" s="56"/>
      <c r="H191" s="103"/>
      <c r="I191" s="102"/>
      <c r="J191" s="104"/>
      <c r="K191" s="81"/>
      <c r="L191" s="106"/>
      <c r="M191" s="22" t="s">
        <v>1163</v>
      </c>
      <c r="N191" s="22"/>
      <c r="O191" s="23"/>
      <c r="P191" s="111"/>
      <c r="Q191" s="109">
        <v>445.00000000000006</v>
      </c>
      <c r="R191" s="112" t="s">
        <v>295</v>
      </c>
      <c r="S191" s="107" t="s">
        <v>61</v>
      </c>
      <c r="T191" s="56"/>
      <c r="U191" s="20" t="s">
        <v>1499</v>
      </c>
      <c r="V191" s="63" t="s">
        <v>1694</v>
      </c>
      <c r="W191" s="74"/>
      <c r="X191" s="75"/>
      <c r="Y191" s="73"/>
      <c r="Z191" s="35" t="e">
        <v>#N/A</v>
      </c>
      <c r="AA191" s="35"/>
      <c r="AB191" s="23"/>
      <c r="AC191" s="67">
        <f t="shared" si="4"/>
        <v>0</v>
      </c>
      <c r="AD191" s="71"/>
      <c r="AE191" s="69"/>
      <c r="AF191" s="32"/>
    </row>
    <row r="192" spans="1:32" ht="24" customHeight="1" x14ac:dyDescent="0.15">
      <c r="A192" s="38"/>
      <c r="B192" s="92" t="s">
        <v>52</v>
      </c>
      <c r="C192" s="19">
        <v>188</v>
      </c>
      <c r="D192" s="56" t="s">
        <v>442</v>
      </c>
      <c r="E192" s="20" t="s">
        <v>54</v>
      </c>
      <c r="F192" s="56" t="s">
        <v>443</v>
      </c>
      <c r="G192" s="56"/>
      <c r="H192" s="103"/>
      <c r="I192" s="102"/>
      <c r="J192" s="104"/>
      <c r="K192" s="81"/>
      <c r="L192" s="106"/>
      <c r="M192" s="22" t="s">
        <v>1163</v>
      </c>
      <c r="N192" s="22"/>
      <c r="O192" s="23"/>
      <c r="P192" s="111"/>
      <c r="Q192" s="109">
        <v>136</v>
      </c>
      <c r="R192" s="112" t="s">
        <v>295</v>
      </c>
      <c r="S192" s="107" t="s">
        <v>64</v>
      </c>
      <c r="T192" s="56"/>
      <c r="U192" s="20" t="s">
        <v>1499</v>
      </c>
      <c r="V192" s="63" t="s">
        <v>1695</v>
      </c>
      <c r="W192" s="74"/>
      <c r="X192" s="75"/>
      <c r="Y192" s="73"/>
      <c r="Z192" s="35" t="e">
        <v>#N/A</v>
      </c>
      <c r="AA192" s="35"/>
      <c r="AB192" s="23"/>
      <c r="AC192" s="67">
        <f t="shared" si="4"/>
        <v>0</v>
      </c>
      <c r="AD192" s="71"/>
      <c r="AE192" s="69"/>
      <c r="AF192" s="32"/>
    </row>
    <row r="193" spans="1:32" ht="24" customHeight="1" x14ac:dyDescent="0.15">
      <c r="A193" s="38"/>
      <c r="B193" s="92" t="s">
        <v>52</v>
      </c>
      <c r="C193" s="19">
        <v>189</v>
      </c>
      <c r="D193" s="56" t="s">
        <v>444</v>
      </c>
      <c r="E193" s="20" t="s">
        <v>54</v>
      </c>
      <c r="F193" s="56" t="s">
        <v>445</v>
      </c>
      <c r="G193" s="56"/>
      <c r="H193" s="103"/>
      <c r="I193" s="102"/>
      <c r="J193" s="104"/>
      <c r="K193" s="81"/>
      <c r="L193" s="106"/>
      <c r="M193" s="22" t="s">
        <v>1163</v>
      </c>
      <c r="N193" s="22"/>
      <c r="O193" s="23"/>
      <c r="P193" s="111"/>
      <c r="Q193" s="109">
        <v>155</v>
      </c>
      <c r="R193" s="112" t="s">
        <v>295</v>
      </c>
      <c r="S193" s="107" t="s">
        <v>64</v>
      </c>
      <c r="T193" s="56"/>
      <c r="U193" s="20" t="s">
        <v>1499</v>
      </c>
      <c r="V193" s="63" t="s">
        <v>1696</v>
      </c>
      <c r="W193" s="74"/>
      <c r="X193" s="75"/>
      <c r="Y193" s="73"/>
      <c r="Z193" s="35" t="e">
        <v>#N/A</v>
      </c>
      <c r="AA193" s="35"/>
      <c r="AB193" s="23"/>
      <c r="AC193" s="67">
        <f t="shared" si="4"/>
        <v>0</v>
      </c>
      <c r="AD193" s="71"/>
      <c r="AE193" s="69"/>
      <c r="AF193" s="32"/>
    </row>
    <row r="194" spans="1:32" ht="24" customHeight="1" x14ac:dyDescent="0.15">
      <c r="A194" s="38"/>
      <c r="B194" s="92" t="s">
        <v>52</v>
      </c>
      <c r="C194" s="19">
        <v>190</v>
      </c>
      <c r="D194" s="56" t="s">
        <v>446</v>
      </c>
      <c r="E194" s="20" t="s">
        <v>54</v>
      </c>
      <c r="F194" s="56" t="s">
        <v>447</v>
      </c>
      <c r="G194" s="56"/>
      <c r="H194" s="103"/>
      <c r="I194" s="102"/>
      <c r="J194" s="104"/>
      <c r="K194" s="81"/>
      <c r="L194" s="106"/>
      <c r="M194" s="22" t="s">
        <v>1163</v>
      </c>
      <c r="N194" s="22"/>
      <c r="O194" s="23"/>
      <c r="P194" s="111"/>
      <c r="Q194" s="109">
        <v>152</v>
      </c>
      <c r="R194" s="112" t="s">
        <v>295</v>
      </c>
      <c r="S194" s="107" t="s">
        <v>64</v>
      </c>
      <c r="T194" s="56"/>
      <c r="U194" s="20" t="s">
        <v>1499</v>
      </c>
      <c r="V194" s="63" t="s">
        <v>1697</v>
      </c>
      <c r="W194" s="74"/>
      <c r="X194" s="75"/>
      <c r="Y194" s="73"/>
      <c r="Z194" s="35" t="e">
        <v>#N/A</v>
      </c>
      <c r="AA194" s="35"/>
      <c r="AB194" s="23"/>
      <c r="AC194" s="67">
        <f t="shared" si="4"/>
        <v>0</v>
      </c>
      <c r="AD194" s="71"/>
      <c r="AE194" s="69"/>
      <c r="AF194" s="32"/>
    </row>
    <row r="195" spans="1:32" ht="24" customHeight="1" x14ac:dyDescent="0.15">
      <c r="A195" s="38"/>
      <c r="B195" s="92" t="s">
        <v>52</v>
      </c>
      <c r="C195" s="19">
        <v>191</v>
      </c>
      <c r="D195" s="56" t="s">
        <v>448</v>
      </c>
      <c r="E195" s="20" t="s">
        <v>54</v>
      </c>
      <c r="F195" s="56" t="s">
        <v>449</v>
      </c>
      <c r="G195" s="56"/>
      <c r="H195" s="103"/>
      <c r="I195" s="102"/>
      <c r="J195" s="104"/>
      <c r="K195" s="81"/>
      <c r="L195" s="106"/>
      <c r="M195" s="22" t="s">
        <v>1163</v>
      </c>
      <c r="N195" s="22"/>
      <c r="O195" s="23"/>
      <c r="P195" s="111"/>
      <c r="Q195" s="109">
        <v>327</v>
      </c>
      <c r="R195" s="112" t="s">
        <v>295</v>
      </c>
      <c r="S195" s="107" t="s">
        <v>64</v>
      </c>
      <c r="T195" s="56"/>
      <c r="U195" s="20" t="s">
        <v>1499</v>
      </c>
      <c r="V195" s="63" t="s">
        <v>1698</v>
      </c>
      <c r="W195" s="74"/>
      <c r="X195" s="75"/>
      <c r="Y195" s="73"/>
      <c r="Z195" s="35" t="e">
        <v>#N/A</v>
      </c>
      <c r="AA195" s="35"/>
      <c r="AB195" s="23"/>
      <c r="AC195" s="67">
        <f t="shared" si="4"/>
        <v>0</v>
      </c>
      <c r="AD195" s="71"/>
      <c r="AE195" s="69"/>
      <c r="AF195" s="32"/>
    </row>
    <row r="196" spans="1:32" ht="24" customHeight="1" x14ac:dyDescent="0.15">
      <c r="A196" s="38"/>
      <c r="B196" s="92" t="s">
        <v>52</v>
      </c>
      <c r="C196" s="19">
        <v>192</v>
      </c>
      <c r="D196" s="56" t="s">
        <v>450</v>
      </c>
      <c r="E196" s="20" t="s">
        <v>54</v>
      </c>
      <c r="F196" s="56" t="s">
        <v>451</v>
      </c>
      <c r="G196" s="56"/>
      <c r="H196" s="103"/>
      <c r="I196" s="102"/>
      <c r="J196" s="104"/>
      <c r="K196" s="81"/>
      <c r="L196" s="106"/>
      <c r="M196" s="22" t="s">
        <v>1163</v>
      </c>
      <c r="N196" s="22"/>
      <c r="O196" s="23"/>
      <c r="P196" s="111"/>
      <c r="Q196" s="109">
        <v>109</v>
      </c>
      <c r="R196" s="112" t="s">
        <v>295</v>
      </c>
      <c r="S196" s="107" t="s">
        <v>64</v>
      </c>
      <c r="T196" s="56"/>
      <c r="U196" s="20" t="s">
        <v>1499</v>
      </c>
      <c r="V196" s="63" t="s">
        <v>1699</v>
      </c>
      <c r="W196" s="74"/>
      <c r="X196" s="75"/>
      <c r="Y196" s="73"/>
      <c r="Z196" s="35" t="e">
        <v>#N/A</v>
      </c>
      <c r="AA196" s="35"/>
      <c r="AB196" s="23"/>
      <c r="AC196" s="67">
        <f t="shared" si="4"/>
        <v>0</v>
      </c>
      <c r="AD196" s="71"/>
      <c r="AE196" s="69"/>
      <c r="AF196" s="32"/>
    </row>
    <row r="197" spans="1:32" ht="24" customHeight="1" x14ac:dyDescent="0.15">
      <c r="A197" s="38"/>
      <c r="B197" s="92" t="s">
        <v>52</v>
      </c>
      <c r="C197" s="19">
        <v>193</v>
      </c>
      <c r="D197" s="56" t="s">
        <v>452</v>
      </c>
      <c r="E197" s="20" t="s">
        <v>54</v>
      </c>
      <c r="F197" s="56" t="s">
        <v>453</v>
      </c>
      <c r="G197" s="56"/>
      <c r="H197" s="103"/>
      <c r="I197" s="102"/>
      <c r="J197" s="104"/>
      <c r="K197" s="81"/>
      <c r="L197" s="106"/>
      <c r="M197" s="22" t="s">
        <v>1163</v>
      </c>
      <c r="N197" s="22"/>
      <c r="O197" s="23"/>
      <c r="P197" s="111"/>
      <c r="Q197" s="109">
        <v>154</v>
      </c>
      <c r="R197" s="112" t="s">
        <v>295</v>
      </c>
      <c r="S197" s="107" t="s">
        <v>64</v>
      </c>
      <c r="T197" s="56"/>
      <c r="U197" s="20" t="s">
        <v>1499</v>
      </c>
      <c r="V197" s="63" t="s">
        <v>1700</v>
      </c>
      <c r="W197" s="74"/>
      <c r="X197" s="75"/>
      <c r="Y197" s="73"/>
      <c r="Z197" s="35" t="e">
        <v>#N/A</v>
      </c>
      <c r="AA197" s="35"/>
      <c r="AB197" s="23"/>
      <c r="AC197" s="67">
        <f t="shared" si="4"/>
        <v>0</v>
      </c>
      <c r="AD197" s="71"/>
      <c r="AE197" s="69"/>
      <c r="AF197" s="32"/>
    </row>
    <row r="198" spans="1:32" ht="24" customHeight="1" x14ac:dyDescent="0.15">
      <c r="A198" s="38"/>
      <c r="B198" s="92" t="s">
        <v>52</v>
      </c>
      <c r="C198" s="19">
        <v>194</v>
      </c>
      <c r="D198" s="56" t="s">
        <v>454</v>
      </c>
      <c r="E198" s="20" t="s">
        <v>54</v>
      </c>
      <c r="F198" s="56" t="s">
        <v>455</v>
      </c>
      <c r="G198" s="56"/>
      <c r="H198" s="103"/>
      <c r="I198" s="102"/>
      <c r="J198" s="104"/>
      <c r="K198" s="81"/>
      <c r="L198" s="106"/>
      <c r="M198" s="22" t="s">
        <v>1163</v>
      </c>
      <c r="N198" s="22"/>
      <c r="O198" s="23"/>
      <c r="P198" s="111"/>
      <c r="Q198" s="109">
        <v>104.00000000000001</v>
      </c>
      <c r="R198" s="112" t="s">
        <v>295</v>
      </c>
      <c r="S198" s="107" t="s">
        <v>64</v>
      </c>
      <c r="T198" s="56"/>
      <c r="U198" s="20" t="s">
        <v>1499</v>
      </c>
      <c r="V198" s="63" t="s">
        <v>1701</v>
      </c>
      <c r="W198" s="74"/>
      <c r="X198" s="75"/>
      <c r="Y198" s="73"/>
      <c r="Z198" s="35" t="e">
        <v>#N/A</v>
      </c>
      <c r="AA198" s="35"/>
      <c r="AB198" s="23"/>
      <c r="AC198" s="67">
        <f t="shared" ref="AC198:AC261" si="5">O198-Y198</f>
        <v>0</v>
      </c>
      <c r="AD198" s="71"/>
      <c r="AE198" s="69"/>
      <c r="AF198" s="32"/>
    </row>
    <row r="199" spans="1:32" ht="24" customHeight="1" x14ac:dyDescent="0.15">
      <c r="A199" s="38"/>
      <c r="B199" s="92" t="s">
        <v>52</v>
      </c>
      <c r="C199" s="19">
        <v>195</v>
      </c>
      <c r="D199" s="56" t="s">
        <v>456</v>
      </c>
      <c r="E199" s="20" t="s">
        <v>54</v>
      </c>
      <c r="F199" s="56" t="s">
        <v>457</v>
      </c>
      <c r="G199" s="56"/>
      <c r="H199" s="103"/>
      <c r="I199" s="102"/>
      <c r="J199" s="104"/>
      <c r="K199" s="81"/>
      <c r="L199" s="106"/>
      <c r="M199" s="22" t="s">
        <v>1163</v>
      </c>
      <c r="N199" s="22"/>
      <c r="O199" s="23"/>
      <c r="P199" s="111"/>
      <c r="Q199" s="109">
        <v>259.00000000000006</v>
      </c>
      <c r="R199" s="112" t="s">
        <v>295</v>
      </c>
      <c r="S199" s="107" t="s">
        <v>64</v>
      </c>
      <c r="T199" s="56"/>
      <c r="U199" s="20" t="s">
        <v>1499</v>
      </c>
      <c r="V199" s="63" t="s">
        <v>1702</v>
      </c>
      <c r="W199" s="74"/>
      <c r="X199" s="75"/>
      <c r="Y199" s="73"/>
      <c r="Z199" s="35" t="e">
        <v>#N/A</v>
      </c>
      <c r="AA199" s="35"/>
      <c r="AB199" s="23"/>
      <c r="AC199" s="67">
        <f t="shared" si="5"/>
        <v>0</v>
      </c>
      <c r="AD199" s="71"/>
      <c r="AE199" s="69"/>
      <c r="AF199" s="32"/>
    </row>
    <row r="200" spans="1:32" ht="24" customHeight="1" x14ac:dyDescent="0.15">
      <c r="A200" s="38"/>
      <c r="B200" s="92" t="s">
        <v>52</v>
      </c>
      <c r="C200" s="19">
        <v>196</v>
      </c>
      <c r="D200" s="56" t="s">
        <v>458</v>
      </c>
      <c r="E200" s="20" t="s">
        <v>54</v>
      </c>
      <c r="F200" s="56" t="s">
        <v>459</v>
      </c>
      <c r="G200" s="56"/>
      <c r="H200" s="103"/>
      <c r="I200" s="102"/>
      <c r="J200" s="104"/>
      <c r="K200" s="81"/>
      <c r="L200" s="106"/>
      <c r="M200" s="22" t="s">
        <v>1163</v>
      </c>
      <c r="N200" s="22"/>
      <c r="O200" s="23"/>
      <c r="P200" s="111"/>
      <c r="Q200" s="109">
        <v>117</v>
      </c>
      <c r="R200" s="112" t="s">
        <v>295</v>
      </c>
      <c r="S200" s="107" t="s">
        <v>64</v>
      </c>
      <c r="T200" s="56"/>
      <c r="U200" s="20" t="s">
        <v>1499</v>
      </c>
      <c r="V200" s="63" t="s">
        <v>1703</v>
      </c>
      <c r="W200" s="74"/>
      <c r="X200" s="75"/>
      <c r="Y200" s="73"/>
      <c r="Z200" s="35" t="e">
        <v>#N/A</v>
      </c>
      <c r="AA200" s="35"/>
      <c r="AB200" s="23"/>
      <c r="AC200" s="67">
        <f t="shared" si="5"/>
        <v>0</v>
      </c>
      <c r="AD200" s="71"/>
      <c r="AE200" s="69"/>
      <c r="AF200" s="32"/>
    </row>
    <row r="201" spans="1:32" ht="24" customHeight="1" x14ac:dyDescent="0.15">
      <c r="A201" s="38"/>
      <c r="B201" s="92" t="s">
        <v>52</v>
      </c>
      <c r="C201" s="19">
        <v>197</v>
      </c>
      <c r="D201" s="56" t="s">
        <v>460</v>
      </c>
      <c r="E201" s="20" t="s">
        <v>54</v>
      </c>
      <c r="F201" s="56" t="s">
        <v>461</v>
      </c>
      <c r="G201" s="56"/>
      <c r="H201" s="103"/>
      <c r="I201" s="102"/>
      <c r="J201" s="104"/>
      <c r="K201" s="81"/>
      <c r="L201" s="106"/>
      <c r="M201" s="22" t="s">
        <v>1163</v>
      </c>
      <c r="N201" s="22"/>
      <c r="O201" s="23"/>
      <c r="P201" s="111"/>
      <c r="Q201" s="109">
        <v>308</v>
      </c>
      <c r="R201" s="112" t="s">
        <v>295</v>
      </c>
      <c r="S201" s="107" t="s">
        <v>64</v>
      </c>
      <c r="T201" s="56"/>
      <c r="U201" s="20" t="s">
        <v>1499</v>
      </c>
      <c r="V201" s="63" t="s">
        <v>1704</v>
      </c>
      <c r="W201" s="74"/>
      <c r="X201" s="75"/>
      <c r="Y201" s="73"/>
      <c r="Z201" s="35" t="e">
        <v>#N/A</v>
      </c>
      <c r="AA201" s="35"/>
      <c r="AB201" s="23"/>
      <c r="AC201" s="67">
        <f t="shared" si="5"/>
        <v>0</v>
      </c>
      <c r="AD201" s="71"/>
      <c r="AE201" s="69"/>
      <c r="AF201" s="32"/>
    </row>
    <row r="202" spans="1:32" ht="24" customHeight="1" x14ac:dyDescent="0.15">
      <c r="A202" s="38"/>
      <c r="B202" s="92" t="s">
        <v>52</v>
      </c>
      <c r="C202" s="19">
        <v>198</v>
      </c>
      <c r="D202" s="56" t="s">
        <v>462</v>
      </c>
      <c r="E202" s="20" t="s">
        <v>54</v>
      </c>
      <c r="F202" s="56" t="s">
        <v>463</v>
      </c>
      <c r="G202" s="56"/>
      <c r="H202" s="103"/>
      <c r="I202" s="102"/>
      <c r="J202" s="104"/>
      <c r="K202" s="81"/>
      <c r="L202" s="106"/>
      <c r="M202" s="22" t="s">
        <v>1163</v>
      </c>
      <c r="N202" s="22"/>
      <c r="O202" s="23"/>
      <c r="P202" s="111"/>
      <c r="Q202" s="109">
        <v>120</v>
      </c>
      <c r="R202" s="112" t="s">
        <v>295</v>
      </c>
      <c r="S202" s="107" t="s">
        <v>64</v>
      </c>
      <c r="T202" s="56"/>
      <c r="U202" s="20" t="s">
        <v>1499</v>
      </c>
      <c r="V202" s="63" t="s">
        <v>1705</v>
      </c>
      <c r="W202" s="74"/>
      <c r="X202" s="75"/>
      <c r="Y202" s="73"/>
      <c r="Z202" s="35" t="e">
        <v>#N/A</v>
      </c>
      <c r="AA202" s="35"/>
      <c r="AB202" s="23"/>
      <c r="AC202" s="67">
        <f t="shared" si="5"/>
        <v>0</v>
      </c>
      <c r="AD202" s="71"/>
      <c r="AE202" s="69"/>
      <c r="AF202" s="32"/>
    </row>
    <row r="203" spans="1:32" ht="24" customHeight="1" x14ac:dyDescent="0.15">
      <c r="A203" s="38"/>
      <c r="B203" s="92" t="s">
        <v>52</v>
      </c>
      <c r="C203" s="19">
        <v>199</v>
      </c>
      <c r="D203" s="56" t="s">
        <v>2687</v>
      </c>
      <c r="E203" s="20" t="s">
        <v>54</v>
      </c>
      <c r="F203" s="56" t="s">
        <v>464</v>
      </c>
      <c r="G203" s="56"/>
      <c r="H203" s="103"/>
      <c r="I203" s="102"/>
      <c r="J203" s="104"/>
      <c r="K203" s="81"/>
      <c r="L203" s="106"/>
      <c r="M203" s="22" t="s">
        <v>1163</v>
      </c>
      <c r="N203" s="22"/>
      <c r="O203" s="23"/>
      <c r="P203" s="111"/>
      <c r="Q203" s="109">
        <v>145</v>
      </c>
      <c r="R203" s="112" t="s">
        <v>295</v>
      </c>
      <c r="S203" s="107" t="s">
        <v>64</v>
      </c>
      <c r="T203" s="56"/>
      <c r="U203" s="20" t="s">
        <v>1499</v>
      </c>
      <c r="V203" s="63" t="s">
        <v>1706</v>
      </c>
      <c r="W203" s="74"/>
      <c r="X203" s="75"/>
      <c r="Y203" s="73"/>
      <c r="Z203" s="35" t="e">
        <v>#N/A</v>
      </c>
      <c r="AA203" s="35"/>
      <c r="AB203" s="23"/>
      <c r="AC203" s="67">
        <f t="shared" si="5"/>
        <v>0</v>
      </c>
      <c r="AD203" s="71"/>
      <c r="AE203" s="69"/>
      <c r="AF203" s="32"/>
    </row>
    <row r="204" spans="1:32" ht="24" customHeight="1" x14ac:dyDescent="0.15">
      <c r="A204" s="38"/>
      <c r="B204" s="92" t="s">
        <v>52</v>
      </c>
      <c r="C204" s="19">
        <v>200</v>
      </c>
      <c r="D204" s="56" t="s">
        <v>465</v>
      </c>
      <c r="E204" s="20" t="s">
        <v>54</v>
      </c>
      <c r="F204" s="56" t="s">
        <v>466</v>
      </c>
      <c r="G204" s="56"/>
      <c r="H204" s="103"/>
      <c r="I204" s="102"/>
      <c r="J204" s="104"/>
      <c r="K204" s="81"/>
      <c r="L204" s="106"/>
      <c r="M204" s="22" t="s">
        <v>1163</v>
      </c>
      <c r="N204" s="22"/>
      <c r="O204" s="23"/>
      <c r="P204" s="111"/>
      <c r="Q204" s="109">
        <v>164</v>
      </c>
      <c r="R204" s="112" t="s">
        <v>295</v>
      </c>
      <c r="S204" s="107" t="s">
        <v>64</v>
      </c>
      <c r="T204" s="56"/>
      <c r="U204" s="20" t="s">
        <v>1499</v>
      </c>
      <c r="V204" s="63" t="s">
        <v>1707</v>
      </c>
      <c r="W204" s="74"/>
      <c r="X204" s="75"/>
      <c r="Y204" s="73"/>
      <c r="Z204" s="35" t="e">
        <v>#N/A</v>
      </c>
      <c r="AA204" s="35"/>
      <c r="AB204" s="23"/>
      <c r="AC204" s="67">
        <f t="shared" si="5"/>
        <v>0</v>
      </c>
      <c r="AD204" s="71"/>
      <c r="AE204" s="69"/>
      <c r="AF204" s="32"/>
    </row>
    <row r="205" spans="1:32" ht="24" customHeight="1" x14ac:dyDescent="0.15">
      <c r="A205" s="38"/>
      <c r="B205" s="92" t="s">
        <v>52</v>
      </c>
      <c r="C205" s="19">
        <v>201</v>
      </c>
      <c r="D205" s="56" t="s">
        <v>467</v>
      </c>
      <c r="E205" s="20" t="s">
        <v>54</v>
      </c>
      <c r="F205" s="56" t="s">
        <v>468</v>
      </c>
      <c r="G205" s="56"/>
      <c r="H205" s="103"/>
      <c r="I205" s="102"/>
      <c r="J205" s="104"/>
      <c r="K205" s="81"/>
      <c r="L205" s="106"/>
      <c r="M205" s="22" t="s">
        <v>1163</v>
      </c>
      <c r="N205" s="22"/>
      <c r="O205" s="23"/>
      <c r="P205" s="111"/>
      <c r="Q205" s="109">
        <v>132</v>
      </c>
      <c r="R205" s="112" t="s">
        <v>295</v>
      </c>
      <c r="S205" s="107" t="s">
        <v>64</v>
      </c>
      <c r="T205" s="56"/>
      <c r="U205" s="20" t="s">
        <v>1499</v>
      </c>
      <c r="V205" s="63" t="s">
        <v>1708</v>
      </c>
      <c r="W205" s="74"/>
      <c r="X205" s="75"/>
      <c r="Y205" s="73"/>
      <c r="Z205" s="35" t="e">
        <v>#N/A</v>
      </c>
      <c r="AA205" s="35"/>
      <c r="AB205" s="23"/>
      <c r="AC205" s="67">
        <f t="shared" si="5"/>
        <v>0</v>
      </c>
      <c r="AD205" s="71"/>
      <c r="AE205" s="69"/>
      <c r="AF205" s="32"/>
    </row>
    <row r="206" spans="1:32" ht="24" customHeight="1" x14ac:dyDescent="0.15">
      <c r="A206" s="38"/>
      <c r="B206" s="92" t="s">
        <v>52</v>
      </c>
      <c r="C206" s="19">
        <v>202</v>
      </c>
      <c r="D206" s="56" t="s">
        <v>469</v>
      </c>
      <c r="E206" s="20" t="s">
        <v>54</v>
      </c>
      <c r="F206" s="56" t="s">
        <v>470</v>
      </c>
      <c r="G206" s="56"/>
      <c r="H206" s="103"/>
      <c r="I206" s="102"/>
      <c r="J206" s="104"/>
      <c r="K206" s="81"/>
      <c r="L206" s="106"/>
      <c r="M206" s="22" t="s">
        <v>1163</v>
      </c>
      <c r="N206" s="22"/>
      <c r="O206" s="23"/>
      <c r="P206" s="111"/>
      <c r="Q206" s="109">
        <v>177</v>
      </c>
      <c r="R206" s="112" t="s">
        <v>295</v>
      </c>
      <c r="S206" s="107" t="s">
        <v>64</v>
      </c>
      <c r="T206" s="56"/>
      <c r="U206" s="20" t="s">
        <v>1499</v>
      </c>
      <c r="V206" s="63" t="s">
        <v>1709</v>
      </c>
      <c r="W206" s="74"/>
      <c r="X206" s="75"/>
      <c r="Y206" s="73"/>
      <c r="Z206" s="35" t="e">
        <v>#N/A</v>
      </c>
      <c r="AA206" s="35"/>
      <c r="AB206" s="23"/>
      <c r="AC206" s="67">
        <f t="shared" si="5"/>
        <v>0</v>
      </c>
      <c r="AD206" s="71"/>
      <c r="AE206" s="69"/>
      <c r="AF206" s="32"/>
    </row>
    <row r="207" spans="1:32" ht="24" customHeight="1" x14ac:dyDescent="0.15">
      <c r="A207" s="38"/>
      <c r="B207" s="92" t="s">
        <v>52</v>
      </c>
      <c r="C207" s="19">
        <v>203</v>
      </c>
      <c r="D207" s="56" t="s">
        <v>471</v>
      </c>
      <c r="E207" s="20" t="s">
        <v>54</v>
      </c>
      <c r="F207" s="56" t="s">
        <v>472</v>
      </c>
      <c r="G207" s="56"/>
      <c r="H207" s="103"/>
      <c r="I207" s="102"/>
      <c r="J207" s="104"/>
      <c r="K207" s="81"/>
      <c r="L207" s="106"/>
      <c r="M207" s="22" t="s">
        <v>1163</v>
      </c>
      <c r="N207" s="22"/>
      <c r="O207" s="23"/>
      <c r="P207" s="111"/>
      <c r="Q207" s="109">
        <v>131</v>
      </c>
      <c r="R207" s="112" t="s">
        <v>295</v>
      </c>
      <c r="S207" s="107" t="s">
        <v>64</v>
      </c>
      <c r="T207" s="56"/>
      <c r="U207" s="20" t="s">
        <v>1499</v>
      </c>
      <c r="V207" s="63" t="s">
        <v>1710</v>
      </c>
      <c r="W207" s="74"/>
      <c r="X207" s="75"/>
      <c r="Y207" s="73"/>
      <c r="Z207" s="35" t="e">
        <v>#N/A</v>
      </c>
      <c r="AA207" s="35"/>
      <c r="AB207" s="23"/>
      <c r="AC207" s="67">
        <f t="shared" si="5"/>
        <v>0</v>
      </c>
      <c r="AD207" s="71"/>
      <c r="AE207" s="69"/>
      <c r="AF207" s="32"/>
    </row>
    <row r="208" spans="1:32" ht="24" customHeight="1" x14ac:dyDescent="0.15">
      <c r="A208" s="38"/>
      <c r="B208" s="92" t="s">
        <v>52</v>
      </c>
      <c r="C208" s="19">
        <v>204</v>
      </c>
      <c r="D208" s="56" t="s">
        <v>473</v>
      </c>
      <c r="E208" s="20" t="s">
        <v>54</v>
      </c>
      <c r="F208" s="56" t="s">
        <v>474</v>
      </c>
      <c r="G208" s="56"/>
      <c r="H208" s="103"/>
      <c r="I208" s="102"/>
      <c r="J208" s="104"/>
      <c r="K208" s="81"/>
      <c r="L208" s="106"/>
      <c r="M208" s="22" t="s">
        <v>1163</v>
      </c>
      <c r="N208" s="22"/>
      <c r="O208" s="23"/>
      <c r="P208" s="111"/>
      <c r="Q208" s="109">
        <v>149</v>
      </c>
      <c r="R208" s="112" t="s">
        <v>295</v>
      </c>
      <c r="S208" s="107" t="s">
        <v>64</v>
      </c>
      <c r="T208" s="56"/>
      <c r="U208" s="20" t="s">
        <v>1499</v>
      </c>
      <c r="V208" s="63" t="s">
        <v>1711</v>
      </c>
      <c r="W208" s="74"/>
      <c r="X208" s="75"/>
      <c r="Y208" s="73"/>
      <c r="Z208" s="35" t="e">
        <v>#N/A</v>
      </c>
      <c r="AA208" s="35"/>
      <c r="AB208" s="23"/>
      <c r="AC208" s="67">
        <f t="shared" si="5"/>
        <v>0</v>
      </c>
      <c r="AD208" s="71"/>
      <c r="AE208" s="69"/>
      <c r="AF208" s="32"/>
    </row>
    <row r="209" spans="1:32" ht="24" customHeight="1" x14ac:dyDescent="0.15">
      <c r="A209" s="38"/>
      <c r="B209" s="92" t="s">
        <v>52</v>
      </c>
      <c r="C209" s="19">
        <v>205</v>
      </c>
      <c r="D209" s="56" t="s">
        <v>475</v>
      </c>
      <c r="E209" s="20" t="s">
        <v>54</v>
      </c>
      <c r="F209" s="56" t="s">
        <v>476</v>
      </c>
      <c r="G209" s="56"/>
      <c r="H209" s="103"/>
      <c r="I209" s="102"/>
      <c r="J209" s="104"/>
      <c r="K209" s="81"/>
      <c r="L209" s="106"/>
      <c r="M209" s="22" t="s">
        <v>1163</v>
      </c>
      <c r="N209" s="22"/>
      <c r="O209" s="23"/>
      <c r="P209" s="111"/>
      <c r="Q209" s="109">
        <v>219</v>
      </c>
      <c r="R209" s="112" t="s">
        <v>295</v>
      </c>
      <c r="S209" s="107" t="s">
        <v>64</v>
      </c>
      <c r="T209" s="56"/>
      <c r="U209" s="20" t="s">
        <v>1499</v>
      </c>
      <c r="V209" s="63" t="s">
        <v>1712</v>
      </c>
      <c r="W209" s="74"/>
      <c r="X209" s="75"/>
      <c r="Y209" s="73"/>
      <c r="Z209" s="35" t="e">
        <v>#N/A</v>
      </c>
      <c r="AA209" s="35"/>
      <c r="AB209" s="23"/>
      <c r="AC209" s="67">
        <f t="shared" si="5"/>
        <v>0</v>
      </c>
      <c r="AD209" s="71"/>
      <c r="AE209" s="69"/>
      <c r="AF209" s="32"/>
    </row>
    <row r="210" spans="1:32" ht="24" customHeight="1" x14ac:dyDescent="0.15">
      <c r="A210" s="38"/>
      <c r="B210" s="92" t="s">
        <v>52</v>
      </c>
      <c r="C210" s="19">
        <v>206</v>
      </c>
      <c r="D210" s="56" t="s">
        <v>477</v>
      </c>
      <c r="E210" s="20" t="s">
        <v>54</v>
      </c>
      <c r="F210" s="56" t="s">
        <v>478</v>
      </c>
      <c r="G210" s="56"/>
      <c r="H210" s="103"/>
      <c r="I210" s="102"/>
      <c r="J210" s="104"/>
      <c r="K210" s="81"/>
      <c r="L210" s="106"/>
      <c r="M210" s="22" t="s">
        <v>1163</v>
      </c>
      <c r="N210" s="22"/>
      <c r="O210" s="23"/>
      <c r="P210" s="111"/>
      <c r="Q210" s="109">
        <v>136</v>
      </c>
      <c r="R210" s="112" t="s">
        <v>295</v>
      </c>
      <c r="S210" s="107" t="s">
        <v>64</v>
      </c>
      <c r="T210" s="56"/>
      <c r="U210" s="20" t="s">
        <v>1499</v>
      </c>
      <c r="V210" s="63" t="s">
        <v>1713</v>
      </c>
      <c r="W210" s="74"/>
      <c r="X210" s="75"/>
      <c r="Y210" s="73"/>
      <c r="Z210" s="35" t="e">
        <v>#N/A</v>
      </c>
      <c r="AA210" s="35"/>
      <c r="AB210" s="23"/>
      <c r="AC210" s="67">
        <f t="shared" si="5"/>
        <v>0</v>
      </c>
      <c r="AD210" s="71"/>
      <c r="AE210" s="69"/>
      <c r="AF210" s="32"/>
    </row>
    <row r="211" spans="1:32" ht="24" customHeight="1" x14ac:dyDescent="0.15">
      <c r="A211" s="38"/>
      <c r="B211" s="92" t="s">
        <v>52</v>
      </c>
      <c r="C211" s="19">
        <v>207</v>
      </c>
      <c r="D211" s="56" t="s">
        <v>479</v>
      </c>
      <c r="E211" s="20" t="s">
        <v>54</v>
      </c>
      <c r="F211" s="56" t="s">
        <v>480</v>
      </c>
      <c r="G211" s="56"/>
      <c r="H211" s="103"/>
      <c r="I211" s="102"/>
      <c r="J211" s="104"/>
      <c r="K211" s="81"/>
      <c r="L211" s="106"/>
      <c r="M211" s="22" t="s">
        <v>1163</v>
      </c>
      <c r="N211" s="22"/>
      <c r="O211" s="23"/>
      <c r="P211" s="111"/>
      <c r="Q211" s="109">
        <v>438</v>
      </c>
      <c r="R211" s="112" t="s">
        <v>295</v>
      </c>
      <c r="S211" s="107" t="s">
        <v>61</v>
      </c>
      <c r="T211" s="56"/>
      <c r="U211" s="20" t="s">
        <v>1499</v>
      </c>
      <c r="V211" s="63" t="s">
        <v>1714</v>
      </c>
      <c r="W211" s="74"/>
      <c r="X211" s="75"/>
      <c r="Y211" s="73"/>
      <c r="Z211" s="35" t="e">
        <v>#N/A</v>
      </c>
      <c r="AA211" s="35"/>
      <c r="AB211" s="23"/>
      <c r="AC211" s="67">
        <f t="shared" si="5"/>
        <v>0</v>
      </c>
      <c r="AD211" s="71"/>
      <c r="AE211" s="69"/>
      <c r="AF211" s="32"/>
    </row>
    <row r="212" spans="1:32" ht="24" customHeight="1" x14ac:dyDescent="0.15">
      <c r="A212" s="38"/>
      <c r="B212" s="92" t="s">
        <v>52</v>
      </c>
      <c r="C212" s="19">
        <v>208</v>
      </c>
      <c r="D212" s="56" t="s">
        <v>481</v>
      </c>
      <c r="E212" s="20" t="s">
        <v>54</v>
      </c>
      <c r="F212" s="56" t="s">
        <v>482</v>
      </c>
      <c r="G212" s="56"/>
      <c r="H212" s="103"/>
      <c r="I212" s="102"/>
      <c r="J212" s="104"/>
      <c r="K212" s="81"/>
      <c r="L212" s="106"/>
      <c r="M212" s="22" t="s">
        <v>1163</v>
      </c>
      <c r="N212" s="22"/>
      <c r="O212" s="23"/>
      <c r="P212" s="111"/>
      <c r="Q212" s="109">
        <v>142</v>
      </c>
      <c r="R212" s="112" t="s">
        <v>295</v>
      </c>
      <c r="S212" s="107" t="s">
        <v>64</v>
      </c>
      <c r="T212" s="56"/>
      <c r="U212" s="20" t="s">
        <v>1499</v>
      </c>
      <c r="V212" s="63" t="s">
        <v>1715</v>
      </c>
      <c r="W212" s="74"/>
      <c r="X212" s="75"/>
      <c r="Y212" s="73"/>
      <c r="Z212" s="35" t="e">
        <v>#N/A</v>
      </c>
      <c r="AA212" s="35"/>
      <c r="AB212" s="23"/>
      <c r="AC212" s="67">
        <f t="shared" si="5"/>
        <v>0</v>
      </c>
      <c r="AD212" s="71"/>
      <c r="AE212" s="69"/>
      <c r="AF212" s="32"/>
    </row>
    <row r="213" spans="1:32" ht="24" customHeight="1" x14ac:dyDescent="0.15">
      <c r="A213" s="38"/>
      <c r="B213" s="92" t="s">
        <v>52</v>
      </c>
      <c r="C213" s="19">
        <v>209</v>
      </c>
      <c r="D213" s="56" t="s">
        <v>483</v>
      </c>
      <c r="E213" s="20" t="s">
        <v>54</v>
      </c>
      <c r="F213" s="56" t="s">
        <v>484</v>
      </c>
      <c r="G213" s="56"/>
      <c r="H213" s="103"/>
      <c r="I213" s="102"/>
      <c r="J213" s="104"/>
      <c r="K213" s="81"/>
      <c r="L213" s="106"/>
      <c r="M213" s="22" t="s">
        <v>1163</v>
      </c>
      <c r="N213" s="22"/>
      <c r="O213" s="23"/>
      <c r="P213" s="111"/>
      <c r="Q213" s="109">
        <v>113.00000000000001</v>
      </c>
      <c r="R213" s="112" t="s">
        <v>295</v>
      </c>
      <c r="S213" s="107" t="s">
        <v>64</v>
      </c>
      <c r="T213" s="56"/>
      <c r="U213" s="20" t="s">
        <v>1499</v>
      </c>
      <c r="V213" s="63" t="s">
        <v>1716</v>
      </c>
      <c r="W213" s="74"/>
      <c r="X213" s="75"/>
      <c r="Y213" s="73"/>
      <c r="Z213" s="35" t="e">
        <v>#N/A</v>
      </c>
      <c r="AA213" s="35"/>
      <c r="AB213" s="23"/>
      <c r="AC213" s="67">
        <f t="shared" si="5"/>
        <v>0</v>
      </c>
      <c r="AD213" s="71"/>
      <c r="AE213" s="69"/>
      <c r="AF213" s="32"/>
    </row>
    <row r="214" spans="1:32" ht="24" customHeight="1" x14ac:dyDescent="0.15">
      <c r="A214" s="38"/>
      <c r="B214" s="92" t="s">
        <v>52</v>
      </c>
      <c r="C214" s="19">
        <v>210</v>
      </c>
      <c r="D214" s="56" t="s">
        <v>485</v>
      </c>
      <c r="E214" s="20" t="s">
        <v>54</v>
      </c>
      <c r="F214" s="56" t="s">
        <v>486</v>
      </c>
      <c r="G214" s="56"/>
      <c r="H214" s="103"/>
      <c r="I214" s="102"/>
      <c r="J214" s="104"/>
      <c r="K214" s="81"/>
      <c r="L214" s="106"/>
      <c r="M214" s="22" t="s">
        <v>1163</v>
      </c>
      <c r="N214" s="22"/>
      <c r="O214" s="23"/>
      <c r="P214" s="111"/>
      <c r="Q214" s="109">
        <v>162</v>
      </c>
      <c r="R214" s="112" t="s">
        <v>295</v>
      </c>
      <c r="S214" s="107" t="s">
        <v>64</v>
      </c>
      <c r="T214" s="56"/>
      <c r="U214" s="20" t="s">
        <v>1499</v>
      </c>
      <c r="V214" s="63" t="s">
        <v>1717</v>
      </c>
      <c r="W214" s="74"/>
      <c r="X214" s="75"/>
      <c r="Y214" s="73"/>
      <c r="Z214" s="35" t="e">
        <v>#N/A</v>
      </c>
      <c r="AA214" s="35"/>
      <c r="AB214" s="23"/>
      <c r="AC214" s="67">
        <f t="shared" si="5"/>
        <v>0</v>
      </c>
      <c r="AD214" s="71"/>
      <c r="AE214" s="69"/>
      <c r="AF214" s="32"/>
    </row>
    <row r="215" spans="1:32" ht="24" customHeight="1" x14ac:dyDescent="0.15">
      <c r="A215" s="38"/>
      <c r="B215" s="92" t="s">
        <v>52</v>
      </c>
      <c r="C215" s="19">
        <v>211</v>
      </c>
      <c r="D215" s="56" t="s">
        <v>487</v>
      </c>
      <c r="E215" s="20" t="s">
        <v>54</v>
      </c>
      <c r="F215" s="56" t="s">
        <v>488</v>
      </c>
      <c r="G215" s="56"/>
      <c r="H215" s="103"/>
      <c r="I215" s="102"/>
      <c r="J215" s="104"/>
      <c r="K215" s="81"/>
      <c r="L215" s="106"/>
      <c r="M215" s="22" t="s">
        <v>1163</v>
      </c>
      <c r="N215" s="22"/>
      <c r="O215" s="23"/>
      <c r="P215" s="111"/>
      <c r="Q215" s="109">
        <v>169.03</v>
      </c>
      <c r="R215" s="112" t="s">
        <v>295</v>
      </c>
      <c r="S215" s="107" t="s">
        <v>64</v>
      </c>
      <c r="T215" s="56"/>
      <c r="U215" s="20" t="s">
        <v>1499</v>
      </c>
      <c r="V215" s="63" t="s">
        <v>1718</v>
      </c>
      <c r="W215" s="74"/>
      <c r="X215" s="75"/>
      <c r="Y215" s="73"/>
      <c r="Z215" s="35" t="e">
        <v>#N/A</v>
      </c>
      <c r="AA215" s="35"/>
      <c r="AB215" s="23"/>
      <c r="AC215" s="67">
        <f t="shared" si="5"/>
        <v>0</v>
      </c>
      <c r="AD215" s="71"/>
      <c r="AE215" s="69"/>
      <c r="AF215" s="32"/>
    </row>
    <row r="216" spans="1:32" ht="24" customHeight="1" x14ac:dyDescent="0.15">
      <c r="A216" s="38"/>
      <c r="B216" s="92" t="s">
        <v>52</v>
      </c>
      <c r="C216" s="19">
        <v>212</v>
      </c>
      <c r="D216" s="56" t="s">
        <v>489</v>
      </c>
      <c r="E216" s="20" t="s">
        <v>54</v>
      </c>
      <c r="F216" s="56" t="s">
        <v>490</v>
      </c>
      <c r="G216" s="56"/>
      <c r="H216" s="103"/>
      <c r="I216" s="102"/>
      <c r="J216" s="104"/>
      <c r="K216" s="81"/>
      <c r="L216" s="106"/>
      <c r="M216" s="22" t="s">
        <v>1163</v>
      </c>
      <c r="N216" s="22"/>
      <c r="O216" s="23"/>
      <c r="P216" s="111"/>
      <c r="Q216" s="109">
        <v>113.00000000000001</v>
      </c>
      <c r="R216" s="112" t="s">
        <v>295</v>
      </c>
      <c r="S216" s="107" t="s">
        <v>64</v>
      </c>
      <c r="T216" s="56"/>
      <c r="U216" s="20" t="s">
        <v>1499</v>
      </c>
      <c r="V216" s="63" t="s">
        <v>1719</v>
      </c>
      <c r="W216" s="74"/>
      <c r="X216" s="75"/>
      <c r="Y216" s="73"/>
      <c r="Z216" s="35" t="e">
        <v>#N/A</v>
      </c>
      <c r="AA216" s="35"/>
      <c r="AB216" s="23"/>
      <c r="AC216" s="67">
        <f t="shared" si="5"/>
        <v>0</v>
      </c>
      <c r="AD216" s="71"/>
      <c r="AE216" s="69"/>
      <c r="AF216" s="32"/>
    </row>
    <row r="217" spans="1:32" ht="24" customHeight="1" x14ac:dyDescent="0.15">
      <c r="A217" s="38"/>
      <c r="B217" s="92" t="s">
        <v>52</v>
      </c>
      <c r="C217" s="19">
        <v>213</v>
      </c>
      <c r="D217" s="56" t="s">
        <v>491</v>
      </c>
      <c r="E217" s="20" t="s">
        <v>54</v>
      </c>
      <c r="F217" s="56" t="s">
        <v>492</v>
      </c>
      <c r="G217" s="56"/>
      <c r="H217" s="103"/>
      <c r="I217" s="102"/>
      <c r="J217" s="104"/>
      <c r="K217" s="81"/>
      <c r="L217" s="106"/>
      <c r="M217" s="22" t="s">
        <v>1163</v>
      </c>
      <c r="N217" s="22"/>
      <c r="O217" s="23"/>
      <c r="P217" s="111"/>
      <c r="Q217" s="109">
        <v>129</v>
      </c>
      <c r="R217" s="112" t="s">
        <v>295</v>
      </c>
      <c r="S217" s="107" t="s">
        <v>64</v>
      </c>
      <c r="T217" s="56"/>
      <c r="U217" s="20" t="s">
        <v>1499</v>
      </c>
      <c r="V217" s="63" t="s">
        <v>1632</v>
      </c>
      <c r="W217" s="74"/>
      <c r="X217" s="75"/>
      <c r="Y217" s="73"/>
      <c r="Z217" s="35" t="e">
        <v>#N/A</v>
      </c>
      <c r="AA217" s="35"/>
      <c r="AB217" s="23"/>
      <c r="AC217" s="67">
        <f t="shared" si="5"/>
        <v>0</v>
      </c>
      <c r="AD217" s="71"/>
      <c r="AE217" s="69"/>
      <c r="AF217" s="32"/>
    </row>
    <row r="218" spans="1:32" ht="24" customHeight="1" x14ac:dyDescent="0.15">
      <c r="A218" s="38"/>
      <c r="B218" s="92" t="s">
        <v>52</v>
      </c>
      <c r="C218" s="19">
        <v>214</v>
      </c>
      <c r="D218" s="56" t="s">
        <v>493</v>
      </c>
      <c r="E218" s="20" t="s">
        <v>54</v>
      </c>
      <c r="F218" s="56" t="s">
        <v>494</v>
      </c>
      <c r="G218" s="56"/>
      <c r="H218" s="103"/>
      <c r="I218" s="102"/>
      <c r="J218" s="104"/>
      <c r="K218" s="81"/>
      <c r="L218" s="106"/>
      <c r="M218" s="22" t="s">
        <v>1163</v>
      </c>
      <c r="N218" s="22"/>
      <c r="O218" s="23"/>
      <c r="P218" s="111"/>
      <c r="Q218" s="109">
        <v>156</v>
      </c>
      <c r="R218" s="112" t="s">
        <v>495</v>
      </c>
      <c r="S218" s="107" t="s">
        <v>496</v>
      </c>
      <c r="T218" s="56"/>
      <c r="U218" s="20" t="s">
        <v>1499</v>
      </c>
      <c r="V218" s="63" t="s">
        <v>1720</v>
      </c>
      <c r="W218" s="74"/>
      <c r="X218" s="75"/>
      <c r="Y218" s="73"/>
      <c r="Z218" s="35" t="e">
        <v>#N/A</v>
      </c>
      <c r="AA218" s="35"/>
      <c r="AB218" s="23"/>
      <c r="AC218" s="67">
        <f t="shared" si="5"/>
        <v>0</v>
      </c>
      <c r="AD218" s="71"/>
      <c r="AE218" s="69"/>
      <c r="AF218" s="32"/>
    </row>
    <row r="219" spans="1:32" ht="24" customHeight="1" x14ac:dyDescent="0.15">
      <c r="A219" s="38"/>
      <c r="B219" s="92" t="s">
        <v>52</v>
      </c>
      <c r="C219" s="19">
        <v>215</v>
      </c>
      <c r="D219" s="56" t="s">
        <v>497</v>
      </c>
      <c r="E219" s="20" t="s">
        <v>54</v>
      </c>
      <c r="F219" s="56" t="s">
        <v>498</v>
      </c>
      <c r="G219" s="56"/>
      <c r="H219" s="103"/>
      <c r="I219" s="102"/>
      <c r="J219" s="104"/>
      <c r="K219" s="81"/>
      <c r="L219" s="106"/>
      <c r="M219" s="22" t="s">
        <v>1163</v>
      </c>
      <c r="N219" s="22"/>
      <c r="O219" s="23"/>
      <c r="P219" s="111"/>
      <c r="Q219" s="109">
        <v>139.66</v>
      </c>
      <c r="R219" s="112" t="s">
        <v>495</v>
      </c>
      <c r="S219" s="107" t="s">
        <v>496</v>
      </c>
      <c r="T219" s="56"/>
      <c r="U219" s="20" t="s">
        <v>1499</v>
      </c>
      <c r="V219" s="63" t="s">
        <v>1721</v>
      </c>
      <c r="W219" s="74"/>
      <c r="X219" s="75"/>
      <c r="Y219" s="73"/>
      <c r="Z219" s="35" t="e">
        <v>#N/A</v>
      </c>
      <c r="AA219" s="35"/>
      <c r="AB219" s="23"/>
      <c r="AC219" s="67">
        <f t="shared" si="5"/>
        <v>0</v>
      </c>
      <c r="AD219" s="71"/>
      <c r="AE219" s="69"/>
      <c r="AF219" s="32"/>
    </row>
    <row r="220" spans="1:32" ht="24" customHeight="1" x14ac:dyDescent="0.15">
      <c r="A220" s="38"/>
      <c r="B220" s="92" t="s">
        <v>52</v>
      </c>
      <c r="C220" s="19">
        <v>216</v>
      </c>
      <c r="D220" s="56" t="s">
        <v>499</v>
      </c>
      <c r="E220" s="20" t="s">
        <v>54</v>
      </c>
      <c r="F220" s="56" t="s">
        <v>500</v>
      </c>
      <c r="G220" s="56"/>
      <c r="H220" s="103"/>
      <c r="I220" s="102"/>
      <c r="J220" s="104"/>
      <c r="K220" s="81"/>
      <c r="L220" s="106"/>
      <c r="M220" s="22" t="s">
        <v>1163</v>
      </c>
      <c r="N220" s="22"/>
      <c r="O220" s="23"/>
      <c r="P220" s="111"/>
      <c r="Q220" s="109">
        <v>96</v>
      </c>
      <c r="R220" s="112" t="s">
        <v>495</v>
      </c>
      <c r="S220" s="107" t="s">
        <v>501</v>
      </c>
      <c r="T220" s="56"/>
      <c r="U220" s="20" t="s">
        <v>1499</v>
      </c>
      <c r="V220" s="63" t="s">
        <v>1756</v>
      </c>
      <c r="W220" s="74"/>
      <c r="X220" s="75"/>
      <c r="Y220" s="73"/>
      <c r="Z220" s="35" t="e">
        <v>#N/A</v>
      </c>
      <c r="AA220" s="35"/>
      <c r="AB220" s="23"/>
      <c r="AC220" s="67">
        <f t="shared" si="5"/>
        <v>0</v>
      </c>
      <c r="AD220" s="71"/>
      <c r="AE220" s="69"/>
      <c r="AF220" s="32"/>
    </row>
    <row r="221" spans="1:32" ht="24" customHeight="1" x14ac:dyDescent="0.15">
      <c r="A221" s="38"/>
      <c r="B221" s="92" t="s">
        <v>52</v>
      </c>
      <c r="C221" s="19">
        <v>217</v>
      </c>
      <c r="D221" s="56" t="s">
        <v>502</v>
      </c>
      <c r="E221" s="20" t="s">
        <v>54</v>
      </c>
      <c r="F221" s="56" t="s">
        <v>503</v>
      </c>
      <c r="G221" s="56"/>
      <c r="H221" s="103"/>
      <c r="I221" s="102"/>
      <c r="J221" s="104"/>
      <c r="K221" s="81"/>
      <c r="L221" s="106"/>
      <c r="M221" s="22" t="s">
        <v>1163</v>
      </c>
      <c r="N221" s="22"/>
      <c r="O221" s="23"/>
      <c r="P221" s="111"/>
      <c r="Q221" s="109">
        <v>55000</v>
      </c>
      <c r="R221" s="112" t="s">
        <v>504</v>
      </c>
      <c r="S221" s="107" t="s">
        <v>61</v>
      </c>
      <c r="T221" s="56"/>
      <c r="U221" s="20" t="s">
        <v>1498</v>
      </c>
      <c r="V221" s="63" t="s">
        <v>1722</v>
      </c>
      <c r="W221" s="74"/>
      <c r="X221" s="75"/>
      <c r="Y221" s="73"/>
      <c r="Z221" s="35" t="e">
        <v>#N/A</v>
      </c>
      <c r="AA221" s="35"/>
      <c r="AB221" s="23"/>
      <c r="AC221" s="67">
        <f t="shared" si="5"/>
        <v>0</v>
      </c>
      <c r="AD221" s="71"/>
      <c r="AE221" s="69"/>
      <c r="AF221" s="32"/>
    </row>
    <row r="222" spans="1:32" ht="24" customHeight="1" x14ac:dyDescent="0.15">
      <c r="A222" s="38"/>
      <c r="B222" s="92" t="s">
        <v>52</v>
      </c>
      <c r="C222" s="19">
        <v>218</v>
      </c>
      <c r="D222" s="56" t="s">
        <v>505</v>
      </c>
      <c r="E222" s="20" t="s">
        <v>54</v>
      </c>
      <c r="F222" s="56" t="s">
        <v>506</v>
      </c>
      <c r="G222" s="56"/>
      <c r="H222" s="103"/>
      <c r="I222" s="102"/>
      <c r="J222" s="104"/>
      <c r="K222" s="81"/>
      <c r="L222" s="106"/>
      <c r="M222" s="22" t="s">
        <v>1163</v>
      </c>
      <c r="N222" s="22"/>
      <c r="O222" s="23"/>
      <c r="P222" s="111"/>
      <c r="Q222" s="109">
        <v>0</v>
      </c>
      <c r="R222" s="112" t="s">
        <v>507</v>
      </c>
      <c r="S222" s="107" t="s">
        <v>64</v>
      </c>
      <c r="T222" s="56"/>
      <c r="U222" s="20" t="s">
        <v>1505</v>
      </c>
      <c r="V222" s="63" t="s">
        <v>1723</v>
      </c>
      <c r="W222" s="74"/>
      <c r="X222" s="75"/>
      <c r="Y222" s="73"/>
      <c r="Z222" s="35" t="e">
        <v>#N/A</v>
      </c>
      <c r="AA222" s="35"/>
      <c r="AB222" s="23"/>
      <c r="AC222" s="67">
        <f t="shared" si="5"/>
        <v>0</v>
      </c>
      <c r="AD222" s="71"/>
      <c r="AE222" s="69"/>
      <c r="AF222" s="32"/>
    </row>
    <row r="223" spans="1:32" ht="24" customHeight="1" x14ac:dyDescent="0.15">
      <c r="A223" s="38"/>
      <c r="B223" s="92" t="s">
        <v>52</v>
      </c>
      <c r="C223" s="19">
        <v>219</v>
      </c>
      <c r="D223" s="56" t="s">
        <v>508</v>
      </c>
      <c r="E223" s="20" t="s">
        <v>54</v>
      </c>
      <c r="F223" s="56" t="s">
        <v>509</v>
      </c>
      <c r="G223" s="56"/>
      <c r="H223" s="103"/>
      <c r="I223" s="102"/>
      <c r="J223" s="104"/>
      <c r="K223" s="81"/>
      <c r="L223" s="106"/>
      <c r="M223" s="22" t="s">
        <v>1163</v>
      </c>
      <c r="N223" s="22"/>
      <c r="O223" s="23"/>
      <c r="P223" s="111"/>
      <c r="Q223" s="109">
        <v>792</v>
      </c>
      <c r="R223" s="112" t="s">
        <v>507</v>
      </c>
      <c r="S223" s="107" t="s">
        <v>64</v>
      </c>
      <c r="T223" s="56"/>
      <c r="U223" s="20" t="s">
        <v>1505</v>
      </c>
      <c r="V223" s="63" t="s">
        <v>1724</v>
      </c>
      <c r="W223" s="74"/>
      <c r="X223" s="75"/>
      <c r="Y223" s="73"/>
      <c r="Z223" s="35" t="e">
        <v>#N/A</v>
      </c>
      <c r="AA223" s="35"/>
      <c r="AB223" s="23"/>
      <c r="AC223" s="67">
        <f t="shared" si="5"/>
        <v>0</v>
      </c>
      <c r="AD223" s="71"/>
      <c r="AE223" s="69"/>
      <c r="AF223" s="32"/>
    </row>
    <row r="224" spans="1:32" ht="24" customHeight="1" x14ac:dyDescent="0.15">
      <c r="A224" s="38"/>
      <c r="B224" s="92" t="s">
        <v>52</v>
      </c>
      <c r="C224" s="19">
        <v>220</v>
      </c>
      <c r="D224" s="56" t="s">
        <v>510</v>
      </c>
      <c r="E224" s="20" t="s">
        <v>54</v>
      </c>
      <c r="F224" s="56" t="s">
        <v>511</v>
      </c>
      <c r="G224" s="56" t="s">
        <v>30</v>
      </c>
      <c r="H224" s="103">
        <v>1999</v>
      </c>
      <c r="I224" s="102">
        <v>1999</v>
      </c>
      <c r="J224" s="104">
        <v>18.899999999999999</v>
      </c>
      <c r="K224" s="81" t="s">
        <v>3</v>
      </c>
      <c r="L224" s="106">
        <v>1</v>
      </c>
      <c r="M224" s="22" t="s">
        <v>31</v>
      </c>
      <c r="N224" s="22"/>
      <c r="O224" s="23">
        <v>2545037.4603174604</v>
      </c>
      <c r="P224" s="111"/>
      <c r="Q224" s="109">
        <v>0</v>
      </c>
      <c r="R224" s="112" t="s">
        <v>507</v>
      </c>
      <c r="S224" s="107" t="s">
        <v>61</v>
      </c>
      <c r="T224" s="56"/>
      <c r="U224" s="20" t="s">
        <v>1505</v>
      </c>
      <c r="V224" s="63" t="s">
        <v>1725</v>
      </c>
      <c r="W224" s="74">
        <v>48101208</v>
      </c>
      <c r="X224" s="75">
        <f t="shared" ref="X224:X248" si="6">W224/J224</f>
        <v>2545037.4603174604</v>
      </c>
      <c r="Y224" s="73">
        <v>2134037.1428571432</v>
      </c>
      <c r="Z224" s="35">
        <v>800024.65608465613</v>
      </c>
      <c r="AA224" s="35">
        <v>814802.85714285716</v>
      </c>
      <c r="AB224" s="23">
        <v>580327.61904761905</v>
      </c>
      <c r="AC224" s="67">
        <f t="shared" si="5"/>
        <v>411000.31746031716</v>
      </c>
      <c r="AD224" s="71"/>
      <c r="AE224" s="69"/>
      <c r="AF224" s="32"/>
    </row>
    <row r="225" spans="1:32" ht="24" customHeight="1" x14ac:dyDescent="0.15">
      <c r="A225" s="38"/>
      <c r="B225" s="92" t="s">
        <v>1484</v>
      </c>
      <c r="C225" s="19">
        <v>221</v>
      </c>
      <c r="D225" s="56" t="s">
        <v>2143</v>
      </c>
      <c r="E225" s="20" t="s">
        <v>45</v>
      </c>
      <c r="F225" s="56" t="s">
        <v>1491</v>
      </c>
      <c r="G225" s="56"/>
      <c r="H225" s="103"/>
      <c r="I225" s="102"/>
      <c r="J225" s="104"/>
      <c r="K225" s="81"/>
      <c r="L225" s="106"/>
      <c r="M225" s="22" t="s">
        <v>1163</v>
      </c>
      <c r="N225" s="22"/>
      <c r="O225" s="23"/>
      <c r="P225" s="111"/>
      <c r="Q225" s="109">
        <v>278</v>
      </c>
      <c r="R225" s="112" t="s">
        <v>1485</v>
      </c>
      <c r="S225" s="100" t="s">
        <v>57</v>
      </c>
      <c r="T225" s="56"/>
      <c r="U225" s="20" t="s">
        <v>1499</v>
      </c>
      <c r="V225" s="63" t="s">
        <v>2699</v>
      </c>
      <c r="W225" s="74"/>
      <c r="X225" s="75"/>
      <c r="Y225" s="73"/>
      <c r="Z225" s="35" t="e">
        <v>#N/A</v>
      </c>
      <c r="AA225" s="35"/>
      <c r="AB225" s="23"/>
      <c r="AC225" s="67">
        <f t="shared" si="5"/>
        <v>0</v>
      </c>
      <c r="AD225" s="71"/>
      <c r="AE225" s="69"/>
      <c r="AF225" s="32" t="s">
        <v>1473</v>
      </c>
    </row>
    <row r="226" spans="1:32" ht="24" customHeight="1" x14ac:dyDescent="0.15">
      <c r="A226" s="38"/>
      <c r="B226" s="92" t="s">
        <v>1484</v>
      </c>
      <c r="C226" s="19">
        <v>222</v>
      </c>
      <c r="D226" s="56" t="s">
        <v>2655</v>
      </c>
      <c r="E226" s="20" t="s">
        <v>45</v>
      </c>
      <c r="F226" s="56" t="s">
        <v>2671</v>
      </c>
      <c r="G226" s="56"/>
      <c r="H226" s="103"/>
      <c r="I226" s="102"/>
      <c r="J226" s="104"/>
      <c r="K226" s="81"/>
      <c r="L226" s="106"/>
      <c r="M226" s="22" t="s">
        <v>1163</v>
      </c>
      <c r="N226" s="22"/>
      <c r="O226" s="23"/>
      <c r="P226" s="111"/>
      <c r="Q226" s="109">
        <v>119</v>
      </c>
      <c r="R226" s="112" t="s">
        <v>1485</v>
      </c>
      <c r="S226" s="100" t="s">
        <v>57</v>
      </c>
      <c r="T226" s="56"/>
      <c r="U226" s="20" t="s">
        <v>1499</v>
      </c>
      <c r="V226" s="63" t="s">
        <v>2700</v>
      </c>
      <c r="W226" s="74"/>
      <c r="X226" s="75"/>
      <c r="Y226" s="73"/>
      <c r="Z226" s="35"/>
      <c r="AA226" s="35"/>
      <c r="AB226" s="23"/>
      <c r="AC226" s="67">
        <f t="shared" si="5"/>
        <v>0</v>
      </c>
      <c r="AD226" s="71"/>
      <c r="AE226" s="69"/>
      <c r="AF226" s="32"/>
    </row>
    <row r="227" spans="1:32" s="61" customFormat="1" ht="24" customHeight="1" x14ac:dyDescent="0.15">
      <c r="B227" s="92" t="s">
        <v>52</v>
      </c>
      <c r="C227" s="19"/>
      <c r="D227" s="56" t="s">
        <v>2688</v>
      </c>
      <c r="E227" s="20" t="s">
        <v>27</v>
      </c>
      <c r="F227" s="56" t="s">
        <v>2690</v>
      </c>
      <c r="G227" s="56"/>
      <c r="H227" s="103"/>
      <c r="I227" s="102"/>
      <c r="J227" s="104"/>
      <c r="K227" s="81"/>
      <c r="L227" s="106"/>
      <c r="M227" s="22"/>
      <c r="N227" s="22"/>
      <c r="O227" s="23"/>
      <c r="P227" s="111"/>
      <c r="Q227" s="109">
        <v>190</v>
      </c>
      <c r="R227" s="112" t="s">
        <v>1485</v>
      </c>
      <c r="S227" s="100" t="s">
        <v>57</v>
      </c>
      <c r="T227" s="56"/>
      <c r="U227" s="20" t="s">
        <v>1499</v>
      </c>
      <c r="V227" s="63" t="s">
        <v>2689</v>
      </c>
      <c r="W227" s="74"/>
      <c r="X227" s="75"/>
      <c r="Y227" s="73"/>
      <c r="Z227" s="35"/>
      <c r="AA227" s="35"/>
      <c r="AB227" s="23"/>
      <c r="AC227" s="67">
        <f t="shared" si="5"/>
        <v>0</v>
      </c>
      <c r="AD227" s="71"/>
      <c r="AE227" s="69"/>
      <c r="AF227" s="32"/>
    </row>
    <row r="228" spans="1:32" ht="24" customHeight="1" x14ac:dyDescent="0.15">
      <c r="A228" s="38"/>
      <c r="B228" s="92" t="s">
        <v>52</v>
      </c>
      <c r="C228" s="19">
        <v>223</v>
      </c>
      <c r="D228" s="56" t="s">
        <v>512</v>
      </c>
      <c r="E228" s="20" t="s">
        <v>513</v>
      </c>
      <c r="F228" s="56" t="s">
        <v>514</v>
      </c>
      <c r="G228" s="56"/>
      <c r="H228" s="103"/>
      <c r="I228" s="102"/>
      <c r="J228" s="104"/>
      <c r="K228" s="81"/>
      <c r="L228" s="106"/>
      <c r="M228" s="22" t="s">
        <v>1163</v>
      </c>
      <c r="N228" s="22"/>
      <c r="O228" s="23"/>
      <c r="P228" s="111"/>
      <c r="Q228" s="109">
        <v>1000</v>
      </c>
      <c r="R228" s="112" t="s">
        <v>60</v>
      </c>
      <c r="S228" s="107" t="s">
        <v>64</v>
      </c>
      <c r="T228" s="56"/>
      <c r="U228" s="20" t="s">
        <v>1499</v>
      </c>
      <c r="V228" s="63" t="s">
        <v>1726</v>
      </c>
      <c r="W228" s="74"/>
      <c r="X228" s="75"/>
      <c r="Y228" s="73"/>
      <c r="Z228" s="35" t="e">
        <v>#N/A</v>
      </c>
      <c r="AA228" s="35"/>
      <c r="AB228" s="23"/>
      <c r="AC228" s="67">
        <f t="shared" si="5"/>
        <v>0</v>
      </c>
      <c r="AD228" s="71"/>
      <c r="AE228" s="69"/>
      <c r="AF228" s="32"/>
    </row>
    <row r="229" spans="1:32" ht="24" customHeight="1" x14ac:dyDescent="0.15">
      <c r="A229" s="38"/>
      <c r="B229" s="92" t="s">
        <v>52</v>
      </c>
      <c r="C229" s="19">
        <v>224</v>
      </c>
      <c r="D229" s="56" t="s">
        <v>515</v>
      </c>
      <c r="E229" s="20" t="s">
        <v>513</v>
      </c>
      <c r="F229" s="56" t="s">
        <v>516</v>
      </c>
      <c r="G229" s="56"/>
      <c r="H229" s="103"/>
      <c r="I229" s="102"/>
      <c r="J229" s="104"/>
      <c r="K229" s="81"/>
      <c r="L229" s="106"/>
      <c r="M229" s="22" t="s">
        <v>1163</v>
      </c>
      <c r="N229" s="22"/>
      <c r="O229" s="23"/>
      <c r="P229" s="111"/>
      <c r="Q229" s="109">
        <v>3500</v>
      </c>
      <c r="R229" s="112" t="s">
        <v>60</v>
      </c>
      <c r="S229" s="107" t="s">
        <v>64</v>
      </c>
      <c r="T229" s="56"/>
      <c r="U229" s="20" t="s">
        <v>1499</v>
      </c>
      <c r="V229" s="63" t="s">
        <v>1727</v>
      </c>
      <c r="W229" s="74"/>
      <c r="X229" s="75"/>
      <c r="Y229" s="73"/>
      <c r="Z229" s="35" t="e">
        <v>#N/A</v>
      </c>
      <c r="AA229" s="35"/>
      <c r="AB229" s="23"/>
      <c r="AC229" s="67">
        <f t="shared" si="5"/>
        <v>0</v>
      </c>
      <c r="AD229" s="71"/>
      <c r="AE229" s="69"/>
      <c r="AF229" s="32"/>
    </row>
    <row r="230" spans="1:32" ht="24" customHeight="1" x14ac:dyDescent="0.15">
      <c r="A230" s="38"/>
      <c r="B230" s="92" t="s">
        <v>52</v>
      </c>
      <c r="C230" s="19">
        <v>225</v>
      </c>
      <c r="D230" s="56" t="s">
        <v>517</v>
      </c>
      <c r="E230" s="20" t="s">
        <v>513</v>
      </c>
      <c r="F230" s="56" t="s">
        <v>518</v>
      </c>
      <c r="G230" s="56" t="s">
        <v>2620</v>
      </c>
      <c r="H230" s="103">
        <v>2008</v>
      </c>
      <c r="I230" s="102">
        <v>2008</v>
      </c>
      <c r="J230" s="104">
        <v>7.85</v>
      </c>
      <c r="K230" s="81" t="s">
        <v>3</v>
      </c>
      <c r="L230" s="106">
        <v>1</v>
      </c>
      <c r="M230" s="22" t="s">
        <v>31</v>
      </c>
      <c r="N230" s="22"/>
      <c r="O230" s="23">
        <v>96473.526363243043</v>
      </c>
      <c r="P230" s="111"/>
      <c r="Q230" s="109">
        <v>2400</v>
      </c>
      <c r="R230" s="112" t="s">
        <v>60</v>
      </c>
      <c r="S230" s="107" t="s">
        <v>64</v>
      </c>
      <c r="T230" s="56"/>
      <c r="U230" s="20" t="s">
        <v>1499</v>
      </c>
      <c r="V230" s="63" t="s">
        <v>1728</v>
      </c>
      <c r="W230" s="74">
        <v>757317.18195145787</v>
      </c>
      <c r="X230" s="75">
        <f t="shared" si="6"/>
        <v>96473.526363243043</v>
      </c>
      <c r="Y230" s="73">
        <v>118153.5375585006</v>
      </c>
      <c r="Z230" s="35">
        <v>99072.330260763978</v>
      </c>
      <c r="AA230" s="35">
        <v>119295.9213416592</v>
      </c>
      <c r="AB230" s="23">
        <v>102452.14686114533</v>
      </c>
      <c r="AC230" s="67">
        <f t="shared" si="5"/>
        <v>-21680.011195257553</v>
      </c>
      <c r="AD230" s="71"/>
      <c r="AE230" s="69"/>
      <c r="AF230" s="32"/>
    </row>
    <row r="231" spans="1:32" ht="24" customHeight="1" x14ac:dyDescent="0.15">
      <c r="A231" s="38"/>
      <c r="B231" s="92" t="s">
        <v>52</v>
      </c>
      <c r="C231" s="19">
        <v>226</v>
      </c>
      <c r="D231" s="56" t="s">
        <v>519</v>
      </c>
      <c r="E231" s="20" t="s">
        <v>513</v>
      </c>
      <c r="F231" s="56" t="s">
        <v>520</v>
      </c>
      <c r="G231" s="56"/>
      <c r="H231" s="103"/>
      <c r="I231" s="102"/>
      <c r="J231" s="104"/>
      <c r="K231" s="81"/>
      <c r="L231" s="106"/>
      <c r="M231" s="22" t="s">
        <v>1163</v>
      </c>
      <c r="N231" s="22"/>
      <c r="O231" s="23"/>
      <c r="P231" s="111"/>
      <c r="Q231" s="109">
        <v>1700.0000000000002</v>
      </c>
      <c r="R231" s="112" t="s">
        <v>60</v>
      </c>
      <c r="S231" s="107" t="s">
        <v>64</v>
      </c>
      <c r="T231" s="56"/>
      <c r="U231" s="20" t="s">
        <v>1499</v>
      </c>
      <c r="V231" s="63" t="s">
        <v>1729</v>
      </c>
      <c r="W231" s="74"/>
      <c r="X231" s="75"/>
      <c r="Y231" s="73"/>
      <c r="Z231" s="35" t="e">
        <v>#N/A</v>
      </c>
      <c r="AA231" s="35"/>
      <c r="AB231" s="23"/>
      <c r="AC231" s="67">
        <f t="shared" si="5"/>
        <v>0</v>
      </c>
      <c r="AD231" s="71"/>
      <c r="AE231" s="69"/>
      <c r="AF231" s="32"/>
    </row>
    <row r="232" spans="1:32" ht="24" customHeight="1" x14ac:dyDescent="0.15">
      <c r="A232" s="38"/>
      <c r="B232" s="92" t="s">
        <v>52</v>
      </c>
      <c r="C232" s="19">
        <v>227</v>
      </c>
      <c r="D232" s="56" t="s">
        <v>521</v>
      </c>
      <c r="E232" s="20" t="s">
        <v>513</v>
      </c>
      <c r="F232" s="56" t="s">
        <v>522</v>
      </c>
      <c r="G232" s="56"/>
      <c r="H232" s="103"/>
      <c r="I232" s="102"/>
      <c r="J232" s="104"/>
      <c r="K232" s="81"/>
      <c r="L232" s="106"/>
      <c r="M232" s="22" t="s">
        <v>1163</v>
      </c>
      <c r="N232" s="22"/>
      <c r="O232" s="23"/>
      <c r="P232" s="111"/>
      <c r="Q232" s="109">
        <v>500</v>
      </c>
      <c r="R232" s="112" t="s">
        <v>60</v>
      </c>
      <c r="S232" s="107" t="s">
        <v>64</v>
      </c>
      <c r="T232" s="56"/>
      <c r="U232" s="20" t="s">
        <v>1499</v>
      </c>
      <c r="V232" s="63" t="s">
        <v>1730</v>
      </c>
      <c r="W232" s="74"/>
      <c r="X232" s="75"/>
      <c r="Y232" s="73"/>
      <c r="Z232" s="35" t="e">
        <v>#N/A</v>
      </c>
      <c r="AA232" s="35"/>
      <c r="AB232" s="23"/>
      <c r="AC232" s="67">
        <f t="shared" si="5"/>
        <v>0</v>
      </c>
      <c r="AD232" s="71"/>
      <c r="AE232" s="69"/>
      <c r="AF232" s="32"/>
    </row>
    <row r="233" spans="1:32" ht="24" customHeight="1" x14ac:dyDescent="0.15">
      <c r="A233" s="38"/>
      <c r="B233" s="92" t="s">
        <v>52</v>
      </c>
      <c r="C233" s="19">
        <v>228</v>
      </c>
      <c r="D233" s="56" t="s">
        <v>523</v>
      </c>
      <c r="E233" s="20" t="s">
        <v>513</v>
      </c>
      <c r="F233" s="56" t="s">
        <v>524</v>
      </c>
      <c r="G233" s="56" t="s">
        <v>2620</v>
      </c>
      <c r="H233" s="103">
        <v>2007</v>
      </c>
      <c r="I233" s="102">
        <v>2007</v>
      </c>
      <c r="J233" s="104">
        <v>7.84</v>
      </c>
      <c r="K233" s="81" t="s">
        <v>3</v>
      </c>
      <c r="L233" s="106">
        <v>1</v>
      </c>
      <c r="M233" s="22" t="s">
        <v>31</v>
      </c>
      <c r="N233" s="22"/>
      <c r="O233" s="23">
        <v>112071.7981972069</v>
      </c>
      <c r="P233" s="111"/>
      <c r="Q233" s="109">
        <v>2500</v>
      </c>
      <c r="R233" s="112" t="s">
        <v>60</v>
      </c>
      <c r="S233" s="107" t="s">
        <v>64</v>
      </c>
      <c r="T233" s="56"/>
      <c r="U233" s="20" t="s">
        <v>1499</v>
      </c>
      <c r="V233" s="63" t="s">
        <v>1731</v>
      </c>
      <c r="W233" s="74">
        <v>878642.89786610205</v>
      </c>
      <c r="X233" s="75">
        <f t="shared" si="6"/>
        <v>112071.7981972069</v>
      </c>
      <c r="Y233" s="73">
        <v>110605.6108942163</v>
      </c>
      <c r="Z233" s="35">
        <v>137857.56703696284</v>
      </c>
      <c r="AA233" s="35">
        <v>108728.11736448032</v>
      </c>
      <c r="AB233" s="23">
        <v>110173.78731664419</v>
      </c>
      <c r="AC233" s="67">
        <f t="shared" si="5"/>
        <v>1466.1873029905983</v>
      </c>
      <c r="AD233" s="71"/>
      <c r="AE233" s="69"/>
      <c r="AF233" s="32"/>
    </row>
    <row r="234" spans="1:32" ht="24" customHeight="1" x14ac:dyDescent="0.15">
      <c r="A234" s="38"/>
      <c r="B234" s="92" t="s">
        <v>52</v>
      </c>
      <c r="C234" s="19">
        <v>229</v>
      </c>
      <c r="D234" s="56" t="s">
        <v>525</v>
      </c>
      <c r="E234" s="20" t="s">
        <v>513</v>
      </c>
      <c r="F234" s="56" t="s">
        <v>526</v>
      </c>
      <c r="G234" s="56"/>
      <c r="H234" s="103"/>
      <c r="I234" s="102"/>
      <c r="J234" s="104"/>
      <c r="K234" s="81"/>
      <c r="L234" s="106"/>
      <c r="M234" s="22" t="s">
        <v>1163</v>
      </c>
      <c r="N234" s="22"/>
      <c r="O234" s="23"/>
      <c r="P234" s="111"/>
      <c r="Q234" s="109">
        <v>700.00000000000011</v>
      </c>
      <c r="R234" s="112" t="s">
        <v>60</v>
      </c>
      <c r="S234" s="107" t="s">
        <v>64</v>
      </c>
      <c r="T234" s="56"/>
      <c r="U234" s="20" t="s">
        <v>1499</v>
      </c>
      <c r="V234" s="63" t="s">
        <v>1732</v>
      </c>
      <c r="W234" s="74"/>
      <c r="X234" s="75"/>
      <c r="Y234" s="73"/>
      <c r="Z234" s="35" t="e">
        <v>#N/A</v>
      </c>
      <c r="AA234" s="35"/>
      <c r="AB234" s="23"/>
      <c r="AC234" s="67">
        <f t="shared" si="5"/>
        <v>0</v>
      </c>
      <c r="AD234" s="71"/>
      <c r="AE234" s="69"/>
      <c r="AF234" s="32"/>
    </row>
    <row r="235" spans="1:32" ht="24" customHeight="1" x14ac:dyDescent="0.15">
      <c r="A235" s="38"/>
      <c r="B235" s="92" t="s">
        <v>52</v>
      </c>
      <c r="C235" s="19">
        <v>230</v>
      </c>
      <c r="D235" s="56" t="s">
        <v>527</v>
      </c>
      <c r="E235" s="20" t="s">
        <v>513</v>
      </c>
      <c r="F235" s="56" t="s">
        <v>528</v>
      </c>
      <c r="G235" s="56"/>
      <c r="H235" s="103"/>
      <c r="I235" s="102"/>
      <c r="J235" s="104"/>
      <c r="K235" s="81"/>
      <c r="L235" s="106"/>
      <c r="M235" s="22" t="s">
        <v>1163</v>
      </c>
      <c r="N235" s="22"/>
      <c r="O235" s="23"/>
      <c r="P235" s="111"/>
      <c r="Q235" s="109">
        <v>500</v>
      </c>
      <c r="R235" s="112" t="s">
        <v>60</v>
      </c>
      <c r="S235" s="107" t="s">
        <v>64</v>
      </c>
      <c r="T235" s="56"/>
      <c r="U235" s="20" t="s">
        <v>1499</v>
      </c>
      <c r="V235" s="63" t="s">
        <v>1733</v>
      </c>
      <c r="W235" s="74"/>
      <c r="X235" s="75"/>
      <c r="Y235" s="73"/>
      <c r="Z235" s="35" t="e">
        <v>#N/A</v>
      </c>
      <c r="AA235" s="35"/>
      <c r="AB235" s="23"/>
      <c r="AC235" s="67">
        <f t="shared" si="5"/>
        <v>0</v>
      </c>
      <c r="AD235" s="71"/>
      <c r="AE235" s="69"/>
      <c r="AF235" s="32"/>
    </row>
    <row r="236" spans="1:32" ht="24" customHeight="1" x14ac:dyDescent="0.15">
      <c r="A236" s="38"/>
      <c r="B236" s="92" t="s">
        <v>52</v>
      </c>
      <c r="C236" s="19">
        <v>231</v>
      </c>
      <c r="D236" s="56" t="s">
        <v>529</v>
      </c>
      <c r="E236" s="20" t="s">
        <v>513</v>
      </c>
      <c r="F236" s="56" t="s">
        <v>530</v>
      </c>
      <c r="G236" s="56"/>
      <c r="H236" s="103"/>
      <c r="I236" s="102"/>
      <c r="J236" s="104"/>
      <c r="K236" s="81"/>
      <c r="L236" s="106"/>
      <c r="M236" s="22" t="s">
        <v>1163</v>
      </c>
      <c r="N236" s="22"/>
      <c r="O236" s="23"/>
      <c r="P236" s="111"/>
      <c r="Q236" s="109">
        <v>600</v>
      </c>
      <c r="R236" s="112" t="s">
        <v>60</v>
      </c>
      <c r="S236" s="107" t="s">
        <v>64</v>
      </c>
      <c r="T236" s="56"/>
      <c r="U236" s="20" t="s">
        <v>1499</v>
      </c>
      <c r="V236" s="63" t="s">
        <v>1734</v>
      </c>
      <c r="W236" s="74"/>
      <c r="X236" s="75"/>
      <c r="Y236" s="73"/>
      <c r="Z236" s="35" t="e">
        <v>#N/A</v>
      </c>
      <c r="AA236" s="35"/>
      <c r="AB236" s="23"/>
      <c r="AC236" s="67">
        <f t="shared" si="5"/>
        <v>0</v>
      </c>
      <c r="AD236" s="71"/>
      <c r="AE236" s="69"/>
      <c r="AF236" s="32"/>
    </row>
    <row r="237" spans="1:32" ht="24" customHeight="1" x14ac:dyDescent="0.15">
      <c r="A237" s="38"/>
      <c r="B237" s="92" t="s">
        <v>52</v>
      </c>
      <c r="C237" s="19">
        <v>232</v>
      </c>
      <c r="D237" s="56" t="s">
        <v>531</v>
      </c>
      <c r="E237" s="20" t="s">
        <v>513</v>
      </c>
      <c r="F237" s="56" t="s">
        <v>532</v>
      </c>
      <c r="G237" s="56" t="s">
        <v>20</v>
      </c>
      <c r="H237" s="103">
        <v>1996</v>
      </c>
      <c r="I237" s="102">
        <v>1996</v>
      </c>
      <c r="J237" s="104">
        <v>7.32</v>
      </c>
      <c r="K237" s="81" t="s">
        <v>3</v>
      </c>
      <c r="L237" s="106">
        <v>1</v>
      </c>
      <c r="M237" s="22" t="s">
        <v>31</v>
      </c>
      <c r="N237" s="22"/>
      <c r="O237" s="23">
        <v>106964.46380615912</v>
      </c>
      <c r="P237" s="111"/>
      <c r="Q237" s="109">
        <v>1100</v>
      </c>
      <c r="R237" s="112" t="s">
        <v>60</v>
      </c>
      <c r="S237" s="107" t="s">
        <v>64</v>
      </c>
      <c r="T237" s="56"/>
      <c r="U237" s="20" t="s">
        <v>1499</v>
      </c>
      <c r="V237" s="63" t="s">
        <v>1735</v>
      </c>
      <c r="W237" s="74">
        <v>782979.87506108487</v>
      </c>
      <c r="X237" s="75">
        <f t="shared" si="6"/>
        <v>106964.46380615912</v>
      </c>
      <c r="Y237" s="73">
        <v>110709.00482796291</v>
      </c>
      <c r="Z237" s="35">
        <v>91724.025034249586</v>
      </c>
      <c r="AA237" s="35">
        <v>103078.69312302065</v>
      </c>
      <c r="AB237" s="23">
        <v>109781.63070047756</v>
      </c>
      <c r="AC237" s="67">
        <f t="shared" si="5"/>
        <v>-3744.5410218037869</v>
      </c>
      <c r="AD237" s="71"/>
      <c r="AE237" s="69"/>
      <c r="AF237" s="32"/>
    </row>
    <row r="238" spans="1:32" ht="24" customHeight="1" x14ac:dyDescent="0.15">
      <c r="A238" s="38"/>
      <c r="B238" s="92" t="s">
        <v>52</v>
      </c>
      <c r="C238" s="19">
        <v>233</v>
      </c>
      <c r="D238" s="56" t="s">
        <v>533</v>
      </c>
      <c r="E238" s="20" t="s">
        <v>513</v>
      </c>
      <c r="F238" s="56" t="s">
        <v>534</v>
      </c>
      <c r="G238" s="56"/>
      <c r="H238" s="103"/>
      <c r="I238" s="102"/>
      <c r="J238" s="104"/>
      <c r="K238" s="81"/>
      <c r="L238" s="106"/>
      <c r="M238" s="22" t="s">
        <v>1163</v>
      </c>
      <c r="N238" s="22"/>
      <c r="O238" s="23"/>
      <c r="P238" s="111"/>
      <c r="Q238" s="109">
        <v>2100</v>
      </c>
      <c r="R238" s="112" t="s">
        <v>60</v>
      </c>
      <c r="S238" s="107" t="s">
        <v>61</v>
      </c>
      <c r="T238" s="56"/>
      <c r="U238" s="20" t="s">
        <v>1499</v>
      </c>
      <c r="V238" s="63" t="s">
        <v>1736</v>
      </c>
      <c r="W238" s="74"/>
      <c r="X238" s="75"/>
      <c r="Y238" s="73"/>
      <c r="Z238" s="35" t="e">
        <v>#N/A</v>
      </c>
      <c r="AA238" s="35"/>
      <c r="AB238" s="23"/>
      <c r="AC238" s="67">
        <f t="shared" si="5"/>
        <v>0</v>
      </c>
      <c r="AD238" s="71"/>
      <c r="AE238" s="69"/>
      <c r="AF238" s="32"/>
    </row>
    <row r="239" spans="1:32" ht="24" customHeight="1" x14ac:dyDescent="0.15">
      <c r="A239" s="38"/>
      <c r="B239" s="92" t="s">
        <v>52</v>
      </c>
      <c r="C239" s="19">
        <v>234</v>
      </c>
      <c r="D239" s="56" t="s">
        <v>535</v>
      </c>
      <c r="E239" s="20" t="s">
        <v>513</v>
      </c>
      <c r="F239" s="56" t="s">
        <v>536</v>
      </c>
      <c r="G239" s="56" t="s">
        <v>40</v>
      </c>
      <c r="H239" s="103">
        <v>2004</v>
      </c>
      <c r="I239" s="102">
        <v>2004</v>
      </c>
      <c r="J239" s="104">
        <v>8.8800000000000008</v>
      </c>
      <c r="K239" s="81" t="s">
        <v>3</v>
      </c>
      <c r="L239" s="106">
        <v>1</v>
      </c>
      <c r="M239" s="22" t="s">
        <v>31</v>
      </c>
      <c r="N239" s="22"/>
      <c r="O239" s="23">
        <v>167754.48150137434</v>
      </c>
      <c r="P239" s="111"/>
      <c r="Q239" s="109">
        <v>5000</v>
      </c>
      <c r="R239" s="112" t="s">
        <v>60</v>
      </c>
      <c r="S239" s="107" t="s">
        <v>64</v>
      </c>
      <c r="T239" s="56"/>
      <c r="U239" s="20" t="s">
        <v>1499</v>
      </c>
      <c r="V239" s="63" t="s">
        <v>1737</v>
      </c>
      <c r="W239" s="74">
        <v>1489659.7957322041</v>
      </c>
      <c r="X239" s="75">
        <f t="shared" si="6"/>
        <v>167754.48150137434</v>
      </c>
      <c r="Y239" s="73">
        <v>149879.16428167923</v>
      </c>
      <c r="Z239" s="35">
        <v>131516.62738058303</v>
      </c>
      <c r="AA239" s="35">
        <v>132369.24327421747</v>
      </c>
      <c r="AB239" s="23">
        <v>172086.93526182216</v>
      </c>
      <c r="AC239" s="67">
        <f t="shared" si="5"/>
        <v>17875.317219695105</v>
      </c>
      <c r="AD239" s="71"/>
      <c r="AE239" s="69"/>
      <c r="AF239" s="32"/>
    </row>
    <row r="240" spans="1:32" ht="24" customHeight="1" x14ac:dyDescent="0.15">
      <c r="A240" s="38"/>
      <c r="B240" s="92" t="s">
        <v>52</v>
      </c>
      <c r="C240" s="19">
        <v>235</v>
      </c>
      <c r="D240" s="56" t="s">
        <v>537</v>
      </c>
      <c r="E240" s="20" t="s">
        <v>513</v>
      </c>
      <c r="F240" s="56" t="s">
        <v>538</v>
      </c>
      <c r="G240" s="56"/>
      <c r="H240" s="103"/>
      <c r="I240" s="102"/>
      <c r="J240" s="104"/>
      <c r="K240" s="81"/>
      <c r="L240" s="106"/>
      <c r="M240" s="22" t="s">
        <v>1163</v>
      </c>
      <c r="N240" s="22"/>
      <c r="O240" s="23"/>
      <c r="P240" s="111"/>
      <c r="Q240" s="109">
        <v>1200</v>
      </c>
      <c r="R240" s="112" t="s">
        <v>60</v>
      </c>
      <c r="S240" s="107" t="s">
        <v>61</v>
      </c>
      <c r="T240" s="56"/>
      <c r="U240" s="20" t="s">
        <v>1499</v>
      </c>
      <c r="V240" s="63" t="s">
        <v>1738</v>
      </c>
      <c r="W240" s="74"/>
      <c r="X240" s="75"/>
      <c r="Y240" s="73"/>
      <c r="Z240" s="35" t="e">
        <v>#N/A</v>
      </c>
      <c r="AA240" s="35"/>
      <c r="AB240" s="23"/>
      <c r="AC240" s="67">
        <f t="shared" si="5"/>
        <v>0</v>
      </c>
      <c r="AD240" s="71"/>
      <c r="AE240" s="69"/>
      <c r="AF240" s="32"/>
    </row>
    <row r="241" spans="1:32" ht="24" customHeight="1" x14ac:dyDescent="0.15">
      <c r="A241" s="38"/>
      <c r="B241" s="92" t="s">
        <v>52</v>
      </c>
      <c r="C241" s="19">
        <v>236</v>
      </c>
      <c r="D241" s="56" t="s">
        <v>539</v>
      </c>
      <c r="E241" s="20" t="s">
        <v>513</v>
      </c>
      <c r="F241" s="56" t="s">
        <v>540</v>
      </c>
      <c r="G241" s="56" t="s">
        <v>30</v>
      </c>
      <c r="H241" s="103">
        <v>2009</v>
      </c>
      <c r="I241" s="102">
        <v>2009</v>
      </c>
      <c r="J241" s="104">
        <v>8.49</v>
      </c>
      <c r="K241" s="81" t="s">
        <v>3</v>
      </c>
      <c r="L241" s="106">
        <v>1</v>
      </c>
      <c r="M241" s="22" t="s">
        <v>31</v>
      </c>
      <c r="N241" s="22"/>
      <c r="O241" s="23">
        <v>147692.08027381371</v>
      </c>
      <c r="P241" s="111"/>
      <c r="Q241" s="109">
        <v>2900</v>
      </c>
      <c r="R241" s="112" t="s">
        <v>60</v>
      </c>
      <c r="S241" s="107" t="s">
        <v>61</v>
      </c>
      <c r="T241" s="56"/>
      <c r="U241" s="20" t="s">
        <v>1499</v>
      </c>
      <c r="V241" s="63" t="s">
        <v>1739</v>
      </c>
      <c r="W241" s="74">
        <v>1253905.7615246784</v>
      </c>
      <c r="X241" s="75">
        <f t="shared" si="6"/>
        <v>147692.08027381371</v>
      </c>
      <c r="Y241" s="73">
        <v>127317.88783467148</v>
      </c>
      <c r="Z241" s="35">
        <v>113910.5368269676</v>
      </c>
      <c r="AA241" s="35">
        <v>110668.81867603413</v>
      </c>
      <c r="AB241" s="23">
        <v>150083.98720524015</v>
      </c>
      <c r="AC241" s="67">
        <f t="shared" si="5"/>
        <v>20374.192439142236</v>
      </c>
      <c r="AD241" s="71"/>
      <c r="AE241" s="69"/>
      <c r="AF241" s="32"/>
    </row>
    <row r="242" spans="1:32" ht="24" customHeight="1" x14ac:dyDescent="0.15">
      <c r="A242" s="38"/>
      <c r="B242" s="92" t="s">
        <v>52</v>
      </c>
      <c r="C242" s="19">
        <v>237</v>
      </c>
      <c r="D242" s="56" t="s">
        <v>541</v>
      </c>
      <c r="E242" s="20" t="s">
        <v>513</v>
      </c>
      <c r="F242" s="56" t="s">
        <v>542</v>
      </c>
      <c r="G242" s="56" t="s">
        <v>40</v>
      </c>
      <c r="H242" s="103">
        <v>2005</v>
      </c>
      <c r="I242" s="102">
        <v>2005</v>
      </c>
      <c r="J242" s="104">
        <v>12.21</v>
      </c>
      <c r="K242" s="81" t="s">
        <v>3</v>
      </c>
      <c r="L242" s="106">
        <v>1</v>
      </c>
      <c r="M242" s="22" t="s">
        <v>31</v>
      </c>
      <c r="N242" s="22"/>
      <c r="O242" s="23">
        <v>51744.402878496374</v>
      </c>
      <c r="P242" s="111"/>
      <c r="Q242" s="109">
        <v>1000</v>
      </c>
      <c r="R242" s="112" t="s">
        <v>60</v>
      </c>
      <c r="S242" s="107" t="s">
        <v>64</v>
      </c>
      <c r="T242" s="56"/>
      <c r="U242" s="20" t="s">
        <v>1499</v>
      </c>
      <c r="V242" s="63" t="s">
        <v>1740</v>
      </c>
      <c r="W242" s="74">
        <v>631799.1591464408</v>
      </c>
      <c r="X242" s="75">
        <f t="shared" si="6"/>
        <v>51744.402878496374</v>
      </c>
      <c r="Y242" s="73">
        <v>55779.622912715997</v>
      </c>
      <c r="Z242" s="35">
        <v>59330.657676323943</v>
      </c>
      <c r="AA242" s="35">
        <v>65057.950536855875</v>
      </c>
      <c r="AB242" s="23">
        <v>69183.079199426371</v>
      </c>
      <c r="AC242" s="67">
        <f t="shared" si="5"/>
        <v>-4035.2200342196229</v>
      </c>
      <c r="AD242" s="71"/>
      <c r="AE242" s="69"/>
      <c r="AF242" s="32"/>
    </row>
    <row r="243" spans="1:32" ht="24" customHeight="1" x14ac:dyDescent="0.15">
      <c r="A243" s="38"/>
      <c r="B243" s="92" t="s">
        <v>52</v>
      </c>
      <c r="C243" s="19">
        <v>238</v>
      </c>
      <c r="D243" s="56" t="s">
        <v>543</v>
      </c>
      <c r="E243" s="20" t="s">
        <v>513</v>
      </c>
      <c r="F243" s="56" t="s">
        <v>544</v>
      </c>
      <c r="G243" s="56" t="s">
        <v>30</v>
      </c>
      <c r="H243" s="103">
        <v>2003</v>
      </c>
      <c r="I243" s="102">
        <v>2003</v>
      </c>
      <c r="J243" s="104">
        <v>7.84</v>
      </c>
      <c r="K243" s="81" t="s">
        <v>3</v>
      </c>
      <c r="L243" s="106">
        <v>1</v>
      </c>
      <c r="M243" s="22" t="s">
        <v>31</v>
      </c>
      <c r="N243" s="22"/>
      <c r="O243" s="23">
        <v>130670.41543527332</v>
      </c>
      <c r="P243" s="111"/>
      <c r="Q243" s="109">
        <v>3500</v>
      </c>
      <c r="R243" s="112" t="s">
        <v>60</v>
      </c>
      <c r="S243" s="107" t="s">
        <v>61</v>
      </c>
      <c r="T243" s="56"/>
      <c r="U243" s="20" t="s">
        <v>1499</v>
      </c>
      <c r="V243" s="63" t="s">
        <v>1741</v>
      </c>
      <c r="W243" s="74">
        <v>1024456.0570125427</v>
      </c>
      <c r="X243" s="75">
        <f t="shared" si="6"/>
        <v>130670.41543527332</v>
      </c>
      <c r="Y243" s="73">
        <v>180702.44708863753</v>
      </c>
      <c r="Z243" s="35">
        <v>400163.73160685011</v>
      </c>
      <c r="AA243" s="35">
        <v>120588.26737149693</v>
      </c>
      <c r="AB243" s="23">
        <v>126669.24612085288</v>
      </c>
      <c r="AC243" s="67">
        <f t="shared" si="5"/>
        <v>-50032.031653364218</v>
      </c>
      <c r="AD243" s="71"/>
      <c r="AE243" s="69"/>
      <c r="AF243" s="32"/>
    </row>
    <row r="244" spans="1:32" ht="24" customHeight="1" x14ac:dyDescent="0.15">
      <c r="A244" s="38"/>
      <c r="B244" s="92" t="s">
        <v>52</v>
      </c>
      <c r="C244" s="19">
        <v>239</v>
      </c>
      <c r="D244" s="56" t="s">
        <v>545</v>
      </c>
      <c r="E244" s="20" t="s">
        <v>513</v>
      </c>
      <c r="F244" s="56" t="s">
        <v>546</v>
      </c>
      <c r="G244" s="56"/>
      <c r="H244" s="103"/>
      <c r="I244" s="102"/>
      <c r="J244" s="104"/>
      <c r="K244" s="81"/>
      <c r="L244" s="106"/>
      <c r="M244" s="22" t="s">
        <v>1163</v>
      </c>
      <c r="N244" s="22"/>
      <c r="O244" s="23"/>
      <c r="P244" s="111"/>
      <c r="Q244" s="109">
        <v>1600</v>
      </c>
      <c r="R244" s="112" t="s">
        <v>60</v>
      </c>
      <c r="S244" s="107" t="s">
        <v>64</v>
      </c>
      <c r="T244" s="56"/>
      <c r="U244" s="20" t="s">
        <v>1499</v>
      </c>
      <c r="V244" s="63" t="s">
        <v>1742</v>
      </c>
      <c r="W244" s="74"/>
      <c r="X244" s="75"/>
      <c r="Y244" s="73"/>
      <c r="Z244" s="35" t="e">
        <v>#N/A</v>
      </c>
      <c r="AA244" s="35"/>
      <c r="AB244" s="23"/>
      <c r="AC244" s="67">
        <f t="shared" si="5"/>
        <v>0</v>
      </c>
      <c r="AD244" s="71"/>
      <c r="AE244" s="69"/>
      <c r="AF244" s="32"/>
    </row>
    <row r="245" spans="1:32" ht="24" customHeight="1" x14ac:dyDescent="0.15">
      <c r="A245" s="38"/>
      <c r="B245" s="92" t="s">
        <v>52</v>
      </c>
      <c r="C245" s="19">
        <v>240</v>
      </c>
      <c r="D245" s="56" t="s">
        <v>547</v>
      </c>
      <c r="E245" s="20" t="s">
        <v>513</v>
      </c>
      <c r="F245" s="56" t="s">
        <v>548</v>
      </c>
      <c r="G245" s="56"/>
      <c r="H245" s="103"/>
      <c r="I245" s="102"/>
      <c r="J245" s="104"/>
      <c r="K245" s="81"/>
      <c r="L245" s="106"/>
      <c r="M245" s="22" t="s">
        <v>1163</v>
      </c>
      <c r="N245" s="22"/>
      <c r="O245" s="23"/>
      <c r="P245" s="111"/>
      <c r="Q245" s="109">
        <v>2500</v>
      </c>
      <c r="R245" s="112" t="s">
        <v>201</v>
      </c>
      <c r="S245" s="107" t="s">
        <v>64</v>
      </c>
      <c r="T245" s="56"/>
      <c r="U245" s="20" t="s">
        <v>1505</v>
      </c>
      <c r="V245" s="63" t="s">
        <v>1743</v>
      </c>
      <c r="W245" s="74"/>
      <c r="X245" s="75"/>
      <c r="Y245" s="73"/>
      <c r="Z245" s="35" t="e">
        <v>#N/A</v>
      </c>
      <c r="AA245" s="35"/>
      <c r="AB245" s="23"/>
      <c r="AC245" s="67">
        <f t="shared" si="5"/>
        <v>0</v>
      </c>
      <c r="AD245" s="71"/>
      <c r="AE245" s="69"/>
      <c r="AF245" s="32"/>
    </row>
    <row r="246" spans="1:32" ht="24" customHeight="1" x14ac:dyDescent="0.15">
      <c r="A246" s="38"/>
      <c r="B246" s="92" t="s">
        <v>52</v>
      </c>
      <c r="C246" s="19">
        <v>241</v>
      </c>
      <c r="D246" s="56" t="s">
        <v>549</v>
      </c>
      <c r="E246" s="20" t="s">
        <v>513</v>
      </c>
      <c r="F246" s="56" t="s">
        <v>550</v>
      </c>
      <c r="G246" s="56"/>
      <c r="H246" s="103"/>
      <c r="I246" s="102"/>
      <c r="J246" s="104"/>
      <c r="K246" s="81"/>
      <c r="L246" s="106"/>
      <c r="M246" s="22" t="s">
        <v>1163</v>
      </c>
      <c r="N246" s="22"/>
      <c r="O246" s="23"/>
      <c r="P246" s="111"/>
      <c r="Q246" s="109">
        <v>31100</v>
      </c>
      <c r="R246" s="112" t="s">
        <v>201</v>
      </c>
      <c r="S246" s="107" t="s">
        <v>64</v>
      </c>
      <c r="T246" s="56"/>
      <c r="U246" s="20" t="s">
        <v>1505</v>
      </c>
      <c r="V246" s="63" t="s">
        <v>1744</v>
      </c>
      <c r="W246" s="74"/>
      <c r="X246" s="75"/>
      <c r="Y246" s="73"/>
      <c r="Z246" s="35" t="e">
        <v>#N/A</v>
      </c>
      <c r="AA246" s="35"/>
      <c r="AB246" s="23"/>
      <c r="AC246" s="67">
        <f t="shared" si="5"/>
        <v>0</v>
      </c>
      <c r="AD246" s="71"/>
      <c r="AE246" s="69"/>
      <c r="AF246" s="32"/>
    </row>
    <row r="247" spans="1:32" ht="24" customHeight="1" x14ac:dyDescent="0.15">
      <c r="A247" s="38"/>
      <c r="B247" s="92" t="s">
        <v>52</v>
      </c>
      <c r="C247" s="19">
        <v>242</v>
      </c>
      <c r="D247" s="56" t="s">
        <v>551</v>
      </c>
      <c r="E247" s="20" t="s">
        <v>513</v>
      </c>
      <c r="F247" s="56" t="s">
        <v>552</v>
      </c>
      <c r="G247" s="56"/>
      <c r="H247" s="103"/>
      <c r="I247" s="102"/>
      <c r="J247" s="104"/>
      <c r="K247" s="81"/>
      <c r="L247" s="106"/>
      <c r="M247" s="22" t="s">
        <v>1163</v>
      </c>
      <c r="N247" s="22"/>
      <c r="O247" s="23"/>
      <c r="P247" s="111"/>
      <c r="Q247" s="109">
        <v>10800</v>
      </c>
      <c r="R247" s="112" t="s">
        <v>201</v>
      </c>
      <c r="S247" s="107" t="s">
        <v>64</v>
      </c>
      <c r="T247" s="56"/>
      <c r="U247" s="20" t="s">
        <v>1505</v>
      </c>
      <c r="V247" s="63" t="s">
        <v>1745</v>
      </c>
      <c r="W247" s="74"/>
      <c r="X247" s="75"/>
      <c r="Y247" s="73"/>
      <c r="Z247" s="35" t="e">
        <v>#N/A</v>
      </c>
      <c r="AA247" s="35"/>
      <c r="AB247" s="23"/>
      <c r="AC247" s="67">
        <f t="shared" si="5"/>
        <v>0</v>
      </c>
      <c r="AD247" s="71"/>
      <c r="AE247" s="69"/>
      <c r="AF247" s="32"/>
    </row>
    <row r="248" spans="1:32" ht="24" customHeight="1" x14ac:dyDescent="0.15">
      <c r="A248" s="38"/>
      <c r="B248" s="92" t="s">
        <v>52</v>
      </c>
      <c r="C248" s="19">
        <v>243</v>
      </c>
      <c r="D248" s="56" t="s">
        <v>553</v>
      </c>
      <c r="E248" s="20" t="s">
        <v>513</v>
      </c>
      <c r="F248" s="56" t="s">
        <v>554</v>
      </c>
      <c r="G248" s="56" t="s">
        <v>36</v>
      </c>
      <c r="H248" s="103">
        <v>1995</v>
      </c>
      <c r="I248" s="102">
        <v>1995</v>
      </c>
      <c r="J248" s="104">
        <v>4.34</v>
      </c>
      <c r="K248" s="81" t="s">
        <v>3</v>
      </c>
      <c r="L248" s="106">
        <v>1</v>
      </c>
      <c r="M248" s="22" t="s">
        <v>31</v>
      </c>
      <c r="N248" s="22"/>
      <c r="O248" s="23">
        <v>309450.31689065078</v>
      </c>
      <c r="P248" s="111"/>
      <c r="Q248" s="109">
        <v>5500</v>
      </c>
      <c r="R248" s="112" t="s">
        <v>201</v>
      </c>
      <c r="S248" s="107" t="s">
        <v>64</v>
      </c>
      <c r="T248" s="56"/>
      <c r="U248" s="20" t="s">
        <v>1499</v>
      </c>
      <c r="V248" s="63" t="s">
        <v>1746</v>
      </c>
      <c r="W248" s="74">
        <v>1343014.3753054244</v>
      </c>
      <c r="X248" s="75">
        <f t="shared" si="6"/>
        <v>309450.31689065078</v>
      </c>
      <c r="Y248" s="73">
        <v>322860.50154457212</v>
      </c>
      <c r="Z248" s="35">
        <v>262649.15121049201</v>
      </c>
      <c r="AA248" s="35">
        <v>273490.82218952914</v>
      </c>
      <c r="AB248" s="23">
        <v>292818.12987038685</v>
      </c>
      <c r="AC248" s="67">
        <f t="shared" si="5"/>
        <v>-13410.184653921344</v>
      </c>
      <c r="AD248" s="71"/>
      <c r="AE248" s="69"/>
      <c r="AF248" s="32"/>
    </row>
    <row r="249" spans="1:32" ht="24" customHeight="1" x14ac:dyDescent="0.15">
      <c r="A249" s="38"/>
      <c r="B249" s="92" t="s">
        <v>52</v>
      </c>
      <c r="C249" s="19">
        <v>244</v>
      </c>
      <c r="D249" s="56" t="s">
        <v>555</v>
      </c>
      <c r="E249" s="20" t="s">
        <v>513</v>
      </c>
      <c r="F249" s="56" t="s">
        <v>556</v>
      </c>
      <c r="G249" s="56"/>
      <c r="H249" s="103"/>
      <c r="I249" s="102"/>
      <c r="J249" s="104"/>
      <c r="K249" s="81"/>
      <c r="L249" s="106"/>
      <c r="M249" s="22" t="s">
        <v>1163</v>
      </c>
      <c r="N249" s="22"/>
      <c r="O249" s="23"/>
      <c r="P249" s="111"/>
      <c r="Q249" s="109">
        <v>100</v>
      </c>
      <c r="R249" s="112" t="s">
        <v>201</v>
      </c>
      <c r="S249" s="107" t="s">
        <v>64</v>
      </c>
      <c r="T249" s="56"/>
      <c r="U249" s="20" t="s">
        <v>1499</v>
      </c>
      <c r="V249" s="63" t="s">
        <v>1747</v>
      </c>
      <c r="W249" s="74"/>
      <c r="X249" s="75"/>
      <c r="Y249" s="73"/>
      <c r="Z249" s="35" t="e">
        <v>#N/A</v>
      </c>
      <c r="AA249" s="35"/>
      <c r="AB249" s="23"/>
      <c r="AC249" s="67">
        <f t="shared" si="5"/>
        <v>0</v>
      </c>
      <c r="AD249" s="71"/>
      <c r="AE249" s="69"/>
      <c r="AF249" s="32"/>
    </row>
    <row r="250" spans="1:32" ht="24" customHeight="1" x14ac:dyDescent="0.15">
      <c r="A250" s="38"/>
      <c r="B250" s="92" t="s">
        <v>52</v>
      </c>
      <c r="C250" s="19">
        <v>245</v>
      </c>
      <c r="D250" s="56" t="s">
        <v>557</v>
      </c>
      <c r="E250" s="20" t="s">
        <v>513</v>
      </c>
      <c r="F250" s="56" t="s">
        <v>558</v>
      </c>
      <c r="G250" s="56"/>
      <c r="H250" s="103"/>
      <c r="I250" s="102"/>
      <c r="J250" s="104"/>
      <c r="K250" s="81"/>
      <c r="L250" s="106"/>
      <c r="M250" s="22" t="s">
        <v>1163</v>
      </c>
      <c r="N250" s="22"/>
      <c r="O250" s="23"/>
      <c r="P250" s="111"/>
      <c r="Q250" s="109">
        <v>127.00000000000001</v>
      </c>
      <c r="R250" s="112" t="s">
        <v>295</v>
      </c>
      <c r="S250" s="107" t="s">
        <v>64</v>
      </c>
      <c r="T250" s="56"/>
      <c r="U250" s="20" t="s">
        <v>1499</v>
      </c>
      <c r="V250" s="63" t="s">
        <v>1748</v>
      </c>
      <c r="W250" s="74"/>
      <c r="X250" s="75"/>
      <c r="Y250" s="73"/>
      <c r="Z250" s="35" t="e">
        <v>#N/A</v>
      </c>
      <c r="AA250" s="35"/>
      <c r="AB250" s="23"/>
      <c r="AC250" s="67">
        <f t="shared" si="5"/>
        <v>0</v>
      </c>
      <c r="AD250" s="71"/>
      <c r="AE250" s="69"/>
      <c r="AF250" s="32"/>
    </row>
    <row r="251" spans="1:32" ht="24" customHeight="1" x14ac:dyDescent="0.15">
      <c r="A251" s="38"/>
      <c r="B251" s="92" t="s">
        <v>52</v>
      </c>
      <c r="C251" s="19">
        <v>246</v>
      </c>
      <c r="D251" s="56" t="s">
        <v>559</v>
      </c>
      <c r="E251" s="20" t="s">
        <v>513</v>
      </c>
      <c r="F251" s="56" t="s">
        <v>560</v>
      </c>
      <c r="G251" s="56"/>
      <c r="H251" s="103"/>
      <c r="I251" s="102"/>
      <c r="J251" s="104"/>
      <c r="K251" s="81"/>
      <c r="L251" s="106"/>
      <c r="M251" s="22" t="s">
        <v>1163</v>
      </c>
      <c r="N251" s="22"/>
      <c r="O251" s="23"/>
      <c r="P251" s="111"/>
      <c r="Q251" s="109">
        <v>169.47</v>
      </c>
      <c r="R251" s="112" t="s">
        <v>295</v>
      </c>
      <c r="S251" s="107" t="s">
        <v>64</v>
      </c>
      <c r="T251" s="56"/>
      <c r="U251" s="20" t="s">
        <v>1499</v>
      </c>
      <c r="V251" s="63" t="s">
        <v>1749</v>
      </c>
      <c r="W251" s="74"/>
      <c r="X251" s="75"/>
      <c r="Y251" s="73"/>
      <c r="Z251" s="35" t="e">
        <v>#N/A</v>
      </c>
      <c r="AA251" s="35"/>
      <c r="AB251" s="23"/>
      <c r="AC251" s="67">
        <f t="shared" si="5"/>
        <v>0</v>
      </c>
      <c r="AD251" s="71"/>
      <c r="AE251" s="69"/>
      <c r="AF251" s="32"/>
    </row>
    <row r="252" spans="1:32" ht="24" customHeight="1" x14ac:dyDescent="0.15">
      <c r="A252" s="38"/>
      <c r="B252" s="92" t="s">
        <v>52</v>
      </c>
      <c r="C252" s="19">
        <v>247</v>
      </c>
      <c r="D252" s="56" t="s">
        <v>561</v>
      </c>
      <c r="E252" s="20" t="s">
        <v>513</v>
      </c>
      <c r="F252" s="56" t="s">
        <v>562</v>
      </c>
      <c r="G252" s="56"/>
      <c r="H252" s="103"/>
      <c r="I252" s="102"/>
      <c r="J252" s="104"/>
      <c r="K252" s="81"/>
      <c r="L252" s="106"/>
      <c r="M252" s="22" t="s">
        <v>1163</v>
      </c>
      <c r="N252" s="22"/>
      <c r="O252" s="23"/>
      <c r="P252" s="111"/>
      <c r="Q252" s="109">
        <v>236</v>
      </c>
      <c r="R252" s="112" t="s">
        <v>295</v>
      </c>
      <c r="S252" s="107" t="s">
        <v>64</v>
      </c>
      <c r="T252" s="56"/>
      <c r="U252" s="20" t="s">
        <v>1499</v>
      </c>
      <c r="V252" s="63" t="s">
        <v>1750</v>
      </c>
      <c r="W252" s="74"/>
      <c r="X252" s="75"/>
      <c r="Y252" s="73"/>
      <c r="Z252" s="35" t="e">
        <v>#N/A</v>
      </c>
      <c r="AA252" s="35"/>
      <c r="AB252" s="23"/>
      <c r="AC252" s="67">
        <f t="shared" si="5"/>
        <v>0</v>
      </c>
      <c r="AD252" s="71"/>
      <c r="AE252" s="69"/>
      <c r="AF252" s="32"/>
    </row>
    <row r="253" spans="1:32" ht="24" customHeight="1" x14ac:dyDescent="0.15">
      <c r="A253" s="38"/>
      <c r="B253" s="92" t="s">
        <v>52</v>
      </c>
      <c r="C253" s="19">
        <v>248</v>
      </c>
      <c r="D253" s="56" t="s">
        <v>563</v>
      </c>
      <c r="E253" s="20" t="s">
        <v>513</v>
      </c>
      <c r="F253" s="56" t="s">
        <v>564</v>
      </c>
      <c r="G253" s="56"/>
      <c r="H253" s="103"/>
      <c r="I253" s="102"/>
      <c r="J253" s="104"/>
      <c r="K253" s="81"/>
      <c r="L253" s="106"/>
      <c r="M253" s="22" t="s">
        <v>1163</v>
      </c>
      <c r="N253" s="22"/>
      <c r="O253" s="23"/>
      <c r="P253" s="111"/>
      <c r="Q253" s="109">
        <v>413.00000000000006</v>
      </c>
      <c r="R253" s="112" t="s">
        <v>295</v>
      </c>
      <c r="S253" s="107" t="s">
        <v>64</v>
      </c>
      <c r="T253" s="56"/>
      <c r="U253" s="20" t="s">
        <v>1499</v>
      </c>
      <c r="V253" s="63" t="s">
        <v>1751</v>
      </c>
      <c r="W253" s="74"/>
      <c r="X253" s="75"/>
      <c r="Y253" s="73"/>
      <c r="Z253" s="35" t="e">
        <v>#N/A</v>
      </c>
      <c r="AA253" s="35"/>
      <c r="AB253" s="23"/>
      <c r="AC253" s="67">
        <f t="shared" si="5"/>
        <v>0</v>
      </c>
      <c r="AD253" s="71"/>
      <c r="AE253" s="69"/>
      <c r="AF253" s="32"/>
    </row>
    <row r="254" spans="1:32" ht="24" customHeight="1" x14ac:dyDescent="0.15">
      <c r="A254" s="38"/>
      <c r="B254" s="92" t="s">
        <v>52</v>
      </c>
      <c r="C254" s="19">
        <v>249</v>
      </c>
      <c r="D254" s="56" t="s">
        <v>565</v>
      </c>
      <c r="E254" s="20" t="s">
        <v>513</v>
      </c>
      <c r="F254" s="56" t="s">
        <v>566</v>
      </c>
      <c r="G254" s="56"/>
      <c r="H254" s="103"/>
      <c r="I254" s="102"/>
      <c r="J254" s="104"/>
      <c r="K254" s="81"/>
      <c r="L254" s="106"/>
      <c r="M254" s="22" t="s">
        <v>1163</v>
      </c>
      <c r="N254" s="22"/>
      <c r="O254" s="23"/>
      <c r="P254" s="111"/>
      <c r="Q254" s="109">
        <v>92</v>
      </c>
      <c r="R254" s="112" t="s">
        <v>295</v>
      </c>
      <c r="S254" s="107" t="s">
        <v>64</v>
      </c>
      <c r="T254" s="56"/>
      <c r="U254" s="20" t="s">
        <v>1499</v>
      </c>
      <c r="V254" s="63" t="s">
        <v>1752</v>
      </c>
      <c r="W254" s="74"/>
      <c r="X254" s="75"/>
      <c r="Y254" s="73"/>
      <c r="Z254" s="35" t="e">
        <v>#N/A</v>
      </c>
      <c r="AA254" s="35"/>
      <c r="AB254" s="23"/>
      <c r="AC254" s="67">
        <f t="shared" si="5"/>
        <v>0</v>
      </c>
      <c r="AD254" s="71"/>
      <c r="AE254" s="69"/>
      <c r="AF254" s="32"/>
    </row>
    <row r="255" spans="1:32" ht="24" customHeight="1" x14ac:dyDescent="0.15">
      <c r="A255" s="38"/>
      <c r="B255" s="92" t="s">
        <v>52</v>
      </c>
      <c r="C255" s="19">
        <v>250</v>
      </c>
      <c r="D255" s="56" t="s">
        <v>491</v>
      </c>
      <c r="E255" s="20" t="s">
        <v>513</v>
      </c>
      <c r="F255" s="56" t="s">
        <v>567</v>
      </c>
      <c r="G255" s="56"/>
      <c r="H255" s="103"/>
      <c r="I255" s="102"/>
      <c r="J255" s="104"/>
      <c r="K255" s="81"/>
      <c r="L255" s="106"/>
      <c r="M255" s="22" t="s">
        <v>1163</v>
      </c>
      <c r="N255" s="22"/>
      <c r="O255" s="23"/>
      <c r="P255" s="111"/>
      <c r="Q255" s="109">
        <v>181.00000000000003</v>
      </c>
      <c r="R255" s="112" t="s">
        <v>295</v>
      </c>
      <c r="S255" s="107" t="s">
        <v>64</v>
      </c>
      <c r="T255" s="56"/>
      <c r="U255" s="20" t="s">
        <v>1499</v>
      </c>
      <c r="V255" s="63" t="s">
        <v>1753</v>
      </c>
      <c r="W255" s="74"/>
      <c r="X255" s="75"/>
      <c r="Y255" s="73"/>
      <c r="Z255" s="35" t="e">
        <v>#N/A</v>
      </c>
      <c r="AA255" s="35"/>
      <c r="AB255" s="23"/>
      <c r="AC255" s="67">
        <f t="shared" si="5"/>
        <v>0</v>
      </c>
      <c r="AD255" s="71"/>
      <c r="AE255" s="69"/>
      <c r="AF255" s="32"/>
    </row>
    <row r="256" spans="1:32" ht="24" customHeight="1" x14ac:dyDescent="0.15">
      <c r="A256" s="38"/>
      <c r="B256" s="92" t="s">
        <v>52</v>
      </c>
      <c r="C256" s="19">
        <v>251</v>
      </c>
      <c r="D256" s="56" t="s">
        <v>316</v>
      </c>
      <c r="E256" s="20" t="s">
        <v>513</v>
      </c>
      <c r="F256" s="56" t="s">
        <v>568</v>
      </c>
      <c r="G256" s="56"/>
      <c r="H256" s="103"/>
      <c r="I256" s="102"/>
      <c r="J256" s="104"/>
      <c r="K256" s="81"/>
      <c r="L256" s="106"/>
      <c r="M256" s="22" t="s">
        <v>1163</v>
      </c>
      <c r="N256" s="22"/>
      <c r="O256" s="23"/>
      <c r="P256" s="111"/>
      <c r="Q256" s="109">
        <v>99.000000000000014</v>
      </c>
      <c r="R256" s="112" t="s">
        <v>295</v>
      </c>
      <c r="S256" s="107" t="s">
        <v>64</v>
      </c>
      <c r="T256" s="56"/>
      <c r="U256" s="20" t="s">
        <v>1499</v>
      </c>
      <c r="V256" s="63" t="s">
        <v>1754</v>
      </c>
      <c r="W256" s="74"/>
      <c r="X256" s="75"/>
      <c r="Y256" s="73"/>
      <c r="Z256" s="35" t="e">
        <v>#N/A</v>
      </c>
      <c r="AA256" s="35"/>
      <c r="AB256" s="23"/>
      <c r="AC256" s="67">
        <f t="shared" si="5"/>
        <v>0</v>
      </c>
      <c r="AD256" s="71"/>
      <c r="AE256" s="69"/>
      <c r="AF256" s="32"/>
    </row>
    <row r="257" spans="1:32" ht="24" customHeight="1" x14ac:dyDescent="0.15">
      <c r="A257" s="38"/>
      <c r="B257" s="92" t="s">
        <v>52</v>
      </c>
      <c r="C257" s="19">
        <v>252</v>
      </c>
      <c r="D257" s="56" t="s">
        <v>497</v>
      </c>
      <c r="E257" s="20" t="s">
        <v>513</v>
      </c>
      <c r="F257" s="56" t="s">
        <v>569</v>
      </c>
      <c r="G257" s="56"/>
      <c r="H257" s="103"/>
      <c r="I257" s="102"/>
      <c r="J257" s="104"/>
      <c r="K257" s="81"/>
      <c r="L257" s="106"/>
      <c r="M257" s="22" t="s">
        <v>1163</v>
      </c>
      <c r="N257" s="22"/>
      <c r="O257" s="23"/>
      <c r="P257" s="111"/>
      <c r="Q257" s="109">
        <v>103</v>
      </c>
      <c r="R257" s="112" t="s">
        <v>295</v>
      </c>
      <c r="S257" s="107" t="s">
        <v>64</v>
      </c>
      <c r="T257" s="56"/>
      <c r="U257" s="20" t="s">
        <v>1499</v>
      </c>
      <c r="V257" s="63" t="s">
        <v>1755</v>
      </c>
      <c r="W257" s="74"/>
      <c r="X257" s="75"/>
      <c r="Y257" s="73"/>
      <c r="Z257" s="35" t="e">
        <v>#N/A</v>
      </c>
      <c r="AA257" s="35"/>
      <c r="AB257" s="23"/>
      <c r="AC257" s="67">
        <f t="shared" si="5"/>
        <v>0</v>
      </c>
      <c r="AD257" s="71"/>
      <c r="AE257" s="69"/>
      <c r="AF257" s="32"/>
    </row>
    <row r="258" spans="1:32" ht="24" customHeight="1" x14ac:dyDescent="0.15">
      <c r="A258" s="38"/>
      <c r="B258" s="92" t="s">
        <v>52</v>
      </c>
      <c r="C258" s="19">
        <v>253</v>
      </c>
      <c r="D258" s="56" t="s">
        <v>499</v>
      </c>
      <c r="E258" s="20" t="s">
        <v>513</v>
      </c>
      <c r="F258" s="56" t="s">
        <v>570</v>
      </c>
      <c r="G258" s="56"/>
      <c r="H258" s="103"/>
      <c r="I258" s="102"/>
      <c r="J258" s="104"/>
      <c r="K258" s="81"/>
      <c r="L258" s="106"/>
      <c r="M258" s="22" t="s">
        <v>1163</v>
      </c>
      <c r="N258" s="22"/>
      <c r="O258" s="23"/>
      <c r="P258" s="111"/>
      <c r="Q258" s="109">
        <v>104.00000000000001</v>
      </c>
      <c r="R258" s="112" t="s">
        <v>295</v>
      </c>
      <c r="S258" s="107" t="s">
        <v>64</v>
      </c>
      <c r="T258" s="56"/>
      <c r="U258" s="20" t="s">
        <v>1499</v>
      </c>
      <c r="V258" s="63" t="s">
        <v>2138</v>
      </c>
      <c r="W258" s="74"/>
      <c r="X258" s="75"/>
      <c r="Y258" s="73"/>
      <c r="Z258" s="35" t="e">
        <v>#N/A</v>
      </c>
      <c r="AA258" s="35"/>
      <c r="AB258" s="23"/>
      <c r="AC258" s="67">
        <f t="shared" si="5"/>
        <v>0</v>
      </c>
      <c r="AD258" s="71"/>
      <c r="AE258" s="69"/>
      <c r="AF258" s="32"/>
    </row>
    <row r="259" spans="1:32" ht="24" customHeight="1" x14ac:dyDescent="0.15">
      <c r="A259" s="38"/>
      <c r="B259" s="92" t="s">
        <v>52</v>
      </c>
      <c r="C259" s="19">
        <v>254</v>
      </c>
      <c r="D259" s="56" t="s">
        <v>571</v>
      </c>
      <c r="E259" s="20" t="s">
        <v>513</v>
      </c>
      <c r="F259" s="56" t="s">
        <v>572</v>
      </c>
      <c r="G259" s="56"/>
      <c r="H259" s="103"/>
      <c r="I259" s="102"/>
      <c r="J259" s="104"/>
      <c r="K259" s="81"/>
      <c r="L259" s="106"/>
      <c r="M259" s="22" t="s">
        <v>1163</v>
      </c>
      <c r="N259" s="22"/>
      <c r="O259" s="23"/>
      <c r="P259" s="111"/>
      <c r="Q259" s="109">
        <v>151</v>
      </c>
      <c r="R259" s="112" t="s">
        <v>295</v>
      </c>
      <c r="S259" s="107" t="s">
        <v>64</v>
      </c>
      <c r="T259" s="56"/>
      <c r="U259" s="20" t="s">
        <v>1499</v>
      </c>
      <c r="V259" s="63" t="s">
        <v>1757</v>
      </c>
      <c r="W259" s="74"/>
      <c r="X259" s="75"/>
      <c r="Y259" s="73"/>
      <c r="Z259" s="35" t="e">
        <v>#N/A</v>
      </c>
      <c r="AA259" s="35"/>
      <c r="AB259" s="23"/>
      <c r="AC259" s="67">
        <f t="shared" si="5"/>
        <v>0</v>
      </c>
      <c r="AD259" s="71"/>
      <c r="AE259" s="69"/>
      <c r="AF259" s="32"/>
    </row>
    <row r="260" spans="1:32" ht="24" customHeight="1" x14ac:dyDescent="0.15">
      <c r="A260" s="38"/>
      <c r="B260" s="92" t="s">
        <v>52</v>
      </c>
      <c r="C260" s="19">
        <v>255</v>
      </c>
      <c r="D260" s="56" t="s">
        <v>573</v>
      </c>
      <c r="E260" s="20" t="s">
        <v>513</v>
      </c>
      <c r="F260" s="56" t="s">
        <v>574</v>
      </c>
      <c r="G260" s="56"/>
      <c r="H260" s="103"/>
      <c r="I260" s="102"/>
      <c r="J260" s="104"/>
      <c r="K260" s="81"/>
      <c r="L260" s="106"/>
      <c r="M260" s="22" t="s">
        <v>1163</v>
      </c>
      <c r="N260" s="22"/>
      <c r="O260" s="23"/>
      <c r="P260" s="111"/>
      <c r="Q260" s="109">
        <v>115</v>
      </c>
      <c r="R260" s="112" t="s">
        <v>295</v>
      </c>
      <c r="S260" s="107" t="s">
        <v>64</v>
      </c>
      <c r="T260" s="56"/>
      <c r="U260" s="20" t="s">
        <v>1499</v>
      </c>
      <c r="V260" s="63" t="s">
        <v>1758</v>
      </c>
      <c r="W260" s="74"/>
      <c r="X260" s="75"/>
      <c r="Y260" s="73"/>
      <c r="Z260" s="35" t="e">
        <v>#N/A</v>
      </c>
      <c r="AA260" s="35"/>
      <c r="AB260" s="23"/>
      <c r="AC260" s="67">
        <f t="shared" si="5"/>
        <v>0</v>
      </c>
      <c r="AD260" s="71"/>
      <c r="AE260" s="69"/>
      <c r="AF260" s="32"/>
    </row>
    <row r="261" spans="1:32" ht="24" customHeight="1" x14ac:dyDescent="0.15">
      <c r="A261" s="38"/>
      <c r="B261" s="92" t="s">
        <v>52</v>
      </c>
      <c r="C261" s="19">
        <v>256</v>
      </c>
      <c r="D261" s="56" t="s">
        <v>575</v>
      </c>
      <c r="E261" s="20" t="s">
        <v>513</v>
      </c>
      <c r="F261" s="56" t="s">
        <v>576</v>
      </c>
      <c r="G261" s="56"/>
      <c r="H261" s="103"/>
      <c r="I261" s="102"/>
      <c r="J261" s="104"/>
      <c r="K261" s="81"/>
      <c r="L261" s="106"/>
      <c r="M261" s="22" t="s">
        <v>1163</v>
      </c>
      <c r="N261" s="22"/>
      <c r="O261" s="23"/>
      <c r="P261" s="111"/>
      <c r="Q261" s="109">
        <v>187</v>
      </c>
      <c r="R261" s="112" t="s">
        <v>295</v>
      </c>
      <c r="S261" s="107" t="s">
        <v>64</v>
      </c>
      <c r="T261" s="56"/>
      <c r="U261" s="20" t="s">
        <v>1499</v>
      </c>
      <c r="V261" s="63" t="s">
        <v>1759</v>
      </c>
      <c r="W261" s="74"/>
      <c r="X261" s="75"/>
      <c r="Y261" s="73"/>
      <c r="Z261" s="35" t="e">
        <v>#N/A</v>
      </c>
      <c r="AA261" s="35"/>
      <c r="AB261" s="23"/>
      <c r="AC261" s="67">
        <f t="shared" si="5"/>
        <v>0</v>
      </c>
      <c r="AD261" s="71"/>
      <c r="AE261" s="69"/>
      <c r="AF261" s="32"/>
    </row>
    <row r="262" spans="1:32" ht="24" customHeight="1" x14ac:dyDescent="0.15">
      <c r="A262" s="38"/>
      <c r="B262" s="92" t="s">
        <v>52</v>
      </c>
      <c r="C262" s="19">
        <v>257</v>
      </c>
      <c r="D262" s="56" t="s">
        <v>577</v>
      </c>
      <c r="E262" s="20" t="s">
        <v>513</v>
      </c>
      <c r="F262" s="56" t="s">
        <v>578</v>
      </c>
      <c r="G262" s="56"/>
      <c r="H262" s="103"/>
      <c r="I262" s="102"/>
      <c r="J262" s="104"/>
      <c r="K262" s="81"/>
      <c r="L262" s="106"/>
      <c r="M262" s="22" t="s">
        <v>1163</v>
      </c>
      <c r="N262" s="22"/>
      <c r="O262" s="23"/>
      <c r="P262" s="111"/>
      <c r="Q262" s="109">
        <v>189.01000000000002</v>
      </c>
      <c r="R262" s="112" t="s">
        <v>295</v>
      </c>
      <c r="S262" s="107" t="s">
        <v>64</v>
      </c>
      <c r="T262" s="56"/>
      <c r="U262" s="20" t="s">
        <v>1499</v>
      </c>
      <c r="V262" s="63" t="s">
        <v>1760</v>
      </c>
      <c r="W262" s="74"/>
      <c r="X262" s="75"/>
      <c r="Y262" s="73"/>
      <c r="Z262" s="35" t="e">
        <v>#N/A</v>
      </c>
      <c r="AA262" s="35"/>
      <c r="AB262" s="23"/>
      <c r="AC262" s="67">
        <f t="shared" ref="AC262:AC325" si="7">O262-Y262</f>
        <v>0</v>
      </c>
      <c r="AD262" s="71"/>
      <c r="AE262" s="69"/>
      <c r="AF262" s="32"/>
    </row>
    <row r="263" spans="1:32" ht="24" customHeight="1" x14ac:dyDescent="0.15">
      <c r="A263" s="38"/>
      <c r="B263" s="92" t="s">
        <v>52</v>
      </c>
      <c r="C263" s="19">
        <v>258</v>
      </c>
      <c r="D263" s="56" t="s">
        <v>579</v>
      </c>
      <c r="E263" s="20" t="s">
        <v>513</v>
      </c>
      <c r="F263" s="56" t="s">
        <v>580</v>
      </c>
      <c r="G263" s="56"/>
      <c r="H263" s="103"/>
      <c r="I263" s="102"/>
      <c r="J263" s="104"/>
      <c r="K263" s="81"/>
      <c r="L263" s="106"/>
      <c r="M263" s="22" t="s">
        <v>1163</v>
      </c>
      <c r="N263" s="22"/>
      <c r="O263" s="23"/>
      <c r="P263" s="111"/>
      <c r="Q263" s="109">
        <v>109</v>
      </c>
      <c r="R263" s="112" t="s">
        <v>295</v>
      </c>
      <c r="S263" s="107" t="s">
        <v>64</v>
      </c>
      <c r="T263" s="56"/>
      <c r="U263" s="20" t="s">
        <v>1499</v>
      </c>
      <c r="V263" s="63" t="s">
        <v>1761</v>
      </c>
      <c r="W263" s="74"/>
      <c r="X263" s="75"/>
      <c r="Y263" s="73"/>
      <c r="Z263" s="35" t="e">
        <v>#N/A</v>
      </c>
      <c r="AA263" s="35"/>
      <c r="AB263" s="23"/>
      <c r="AC263" s="67">
        <f t="shared" si="7"/>
        <v>0</v>
      </c>
      <c r="AD263" s="71"/>
      <c r="AE263" s="69"/>
      <c r="AF263" s="32"/>
    </row>
    <row r="264" spans="1:32" ht="24" customHeight="1" x14ac:dyDescent="0.15">
      <c r="A264" s="38"/>
      <c r="B264" s="92" t="s">
        <v>52</v>
      </c>
      <c r="C264" s="19">
        <v>259</v>
      </c>
      <c r="D264" s="56" t="s">
        <v>581</v>
      </c>
      <c r="E264" s="20" t="s">
        <v>513</v>
      </c>
      <c r="F264" s="56" t="s">
        <v>582</v>
      </c>
      <c r="G264" s="56"/>
      <c r="H264" s="103"/>
      <c r="I264" s="102"/>
      <c r="J264" s="104"/>
      <c r="K264" s="81"/>
      <c r="L264" s="106"/>
      <c r="M264" s="22" t="s">
        <v>1163</v>
      </c>
      <c r="N264" s="22"/>
      <c r="O264" s="23"/>
      <c r="P264" s="111"/>
      <c r="Q264" s="109">
        <v>105</v>
      </c>
      <c r="R264" s="112" t="s">
        <v>295</v>
      </c>
      <c r="S264" s="107" t="s">
        <v>64</v>
      </c>
      <c r="T264" s="56"/>
      <c r="U264" s="20" t="s">
        <v>1499</v>
      </c>
      <c r="V264" s="63" t="s">
        <v>1762</v>
      </c>
      <c r="W264" s="74"/>
      <c r="X264" s="75"/>
      <c r="Y264" s="73"/>
      <c r="Z264" s="35" t="e">
        <v>#N/A</v>
      </c>
      <c r="AA264" s="35"/>
      <c r="AB264" s="23"/>
      <c r="AC264" s="67">
        <f t="shared" si="7"/>
        <v>0</v>
      </c>
      <c r="AD264" s="71"/>
      <c r="AE264" s="69"/>
      <c r="AF264" s="32"/>
    </row>
    <row r="265" spans="1:32" ht="24" customHeight="1" x14ac:dyDescent="0.15">
      <c r="A265" s="38"/>
      <c r="B265" s="92" t="s">
        <v>52</v>
      </c>
      <c r="C265" s="19">
        <v>260</v>
      </c>
      <c r="D265" s="56" t="s">
        <v>583</v>
      </c>
      <c r="E265" s="20" t="s">
        <v>513</v>
      </c>
      <c r="F265" s="56" t="s">
        <v>584</v>
      </c>
      <c r="G265" s="56"/>
      <c r="H265" s="103"/>
      <c r="I265" s="102"/>
      <c r="J265" s="104"/>
      <c r="K265" s="81"/>
      <c r="L265" s="106"/>
      <c r="M265" s="22" t="s">
        <v>1163</v>
      </c>
      <c r="N265" s="22"/>
      <c r="O265" s="23"/>
      <c r="P265" s="111"/>
      <c r="Q265" s="109">
        <v>101.00000000000001</v>
      </c>
      <c r="R265" s="112" t="s">
        <v>295</v>
      </c>
      <c r="S265" s="107" t="s">
        <v>64</v>
      </c>
      <c r="T265" s="56"/>
      <c r="U265" s="20" t="s">
        <v>1499</v>
      </c>
      <c r="V265" s="63" t="s">
        <v>1763</v>
      </c>
      <c r="W265" s="74"/>
      <c r="X265" s="75"/>
      <c r="Y265" s="73"/>
      <c r="Z265" s="35" t="e">
        <v>#N/A</v>
      </c>
      <c r="AA265" s="35"/>
      <c r="AB265" s="23"/>
      <c r="AC265" s="67">
        <f t="shared" si="7"/>
        <v>0</v>
      </c>
      <c r="AD265" s="71"/>
      <c r="AE265" s="69"/>
      <c r="AF265" s="32"/>
    </row>
    <row r="266" spans="1:32" ht="24" customHeight="1" x14ac:dyDescent="0.15">
      <c r="A266" s="38"/>
      <c r="B266" s="92" t="s">
        <v>52</v>
      </c>
      <c r="C266" s="19">
        <v>261</v>
      </c>
      <c r="D266" s="56" t="s">
        <v>585</v>
      </c>
      <c r="E266" s="20" t="s">
        <v>513</v>
      </c>
      <c r="F266" s="56" t="s">
        <v>586</v>
      </c>
      <c r="G266" s="56"/>
      <c r="H266" s="103"/>
      <c r="I266" s="102"/>
      <c r="J266" s="104"/>
      <c r="K266" s="81"/>
      <c r="L266" s="106"/>
      <c r="M266" s="22" t="s">
        <v>1163</v>
      </c>
      <c r="N266" s="22"/>
      <c r="O266" s="23"/>
      <c r="P266" s="111"/>
      <c r="Q266" s="109">
        <v>153</v>
      </c>
      <c r="R266" s="112" t="s">
        <v>295</v>
      </c>
      <c r="S266" s="107" t="s">
        <v>64</v>
      </c>
      <c r="T266" s="56"/>
      <c r="U266" s="20" t="s">
        <v>1499</v>
      </c>
      <c r="V266" s="63" t="s">
        <v>1764</v>
      </c>
      <c r="W266" s="74"/>
      <c r="X266" s="75"/>
      <c r="Y266" s="73"/>
      <c r="Z266" s="35" t="e">
        <v>#N/A</v>
      </c>
      <c r="AA266" s="35"/>
      <c r="AB266" s="23"/>
      <c r="AC266" s="67">
        <f t="shared" si="7"/>
        <v>0</v>
      </c>
      <c r="AD266" s="71"/>
      <c r="AE266" s="69"/>
      <c r="AF266" s="32"/>
    </row>
    <row r="267" spans="1:32" ht="24" customHeight="1" x14ac:dyDescent="0.15">
      <c r="A267" s="38"/>
      <c r="B267" s="92" t="s">
        <v>52</v>
      </c>
      <c r="C267" s="19">
        <v>262</v>
      </c>
      <c r="D267" s="56" t="s">
        <v>587</v>
      </c>
      <c r="E267" s="20" t="s">
        <v>513</v>
      </c>
      <c r="F267" s="56" t="s">
        <v>588</v>
      </c>
      <c r="G267" s="56"/>
      <c r="H267" s="103"/>
      <c r="I267" s="102"/>
      <c r="J267" s="104"/>
      <c r="K267" s="81"/>
      <c r="L267" s="106"/>
      <c r="M267" s="22" t="s">
        <v>1163</v>
      </c>
      <c r="N267" s="22"/>
      <c r="O267" s="23"/>
      <c r="P267" s="111"/>
      <c r="Q267" s="109">
        <v>187</v>
      </c>
      <c r="R267" s="112" t="s">
        <v>295</v>
      </c>
      <c r="S267" s="107" t="s">
        <v>64</v>
      </c>
      <c r="T267" s="56"/>
      <c r="U267" s="20" t="s">
        <v>1499</v>
      </c>
      <c r="V267" s="63" t="s">
        <v>1765</v>
      </c>
      <c r="W267" s="74"/>
      <c r="X267" s="75"/>
      <c r="Y267" s="73"/>
      <c r="Z267" s="35" t="e">
        <v>#N/A</v>
      </c>
      <c r="AA267" s="35"/>
      <c r="AB267" s="23"/>
      <c r="AC267" s="67">
        <f t="shared" si="7"/>
        <v>0</v>
      </c>
      <c r="AD267" s="71"/>
      <c r="AE267" s="69"/>
      <c r="AF267" s="32"/>
    </row>
    <row r="268" spans="1:32" ht="24" customHeight="1" x14ac:dyDescent="0.15">
      <c r="A268" s="38"/>
      <c r="B268" s="92" t="s">
        <v>52</v>
      </c>
      <c r="C268" s="19">
        <v>263</v>
      </c>
      <c r="D268" s="56" t="s">
        <v>589</v>
      </c>
      <c r="E268" s="20" t="s">
        <v>513</v>
      </c>
      <c r="F268" s="56" t="s">
        <v>590</v>
      </c>
      <c r="G268" s="56"/>
      <c r="H268" s="103"/>
      <c r="I268" s="102"/>
      <c r="J268" s="104"/>
      <c r="K268" s="81"/>
      <c r="L268" s="106"/>
      <c r="M268" s="22" t="s">
        <v>1163</v>
      </c>
      <c r="N268" s="22"/>
      <c r="O268" s="23"/>
      <c r="P268" s="111"/>
      <c r="Q268" s="109">
        <v>120</v>
      </c>
      <c r="R268" s="112" t="s">
        <v>295</v>
      </c>
      <c r="S268" s="107" t="s">
        <v>64</v>
      </c>
      <c r="T268" s="56"/>
      <c r="U268" s="20" t="s">
        <v>1499</v>
      </c>
      <c r="V268" s="63" t="s">
        <v>1766</v>
      </c>
      <c r="W268" s="74"/>
      <c r="X268" s="75"/>
      <c r="Y268" s="73"/>
      <c r="Z268" s="35" t="e">
        <v>#N/A</v>
      </c>
      <c r="AA268" s="35"/>
      <c r="AB268" s="23"/>
      <c r="AC268" s="67">
        <f t="shared" si="7"/>
        <v>0</v>
      </c>
      <c r="AD268" s="71"/>
      <c r="AE268" s="69"/>
      <c r="AF268" s="32"/>
    </row>
    <row r="269" spans="1:32" ht="24" customHeight="1" x14ac:dyDescent="0.15">
      <c r="A269" s="38"/>
      <c r="B269" s="92" t="s">
        <v>52</v>
      </c>
      <c r="C269" s="19">
        <v>264</v>
      </c>
      <c r="D269" s="56" t="s">
        <v>591</v>
      </c>
      <c r="E269" s="20" t="s">
        <v>513</v>
      </c>
      <c r="F269" s="56" t="s">
        <v>592</v>
      </c>
      <c r="G269" s="56"/>
      <c r="H269" s="103"/>
      <c r="I269" s="102"/>
      <c r="J269" s="104"/>
      <c r="K269" s="81"/>
      <c r="L269" s="106"/>
      <c r="M269" s="22" t="s">
        <v>1163</v>
      </c>
      <c r="N269" s="22"/>
      <c r="O269" s="23"/>
      <c r="P269" s="111"/>
      <c r="Q269" s="109">
        <v>274</v>
      </c>
      <c r="R269" s="112" t="s">
        <v>295</v>
      </c>
      <c r="S269" s="107" t="s">
        <v>64</v>
      </c>
      <c r="T269" s="56"/>
      <c r="U269" s="20" t="s">
        <v>1499</v>
      </c>
      <c r="V269" s="63" t="s">
        <v>1767</v>
      </c>
      <c r="W269" s="74"/>
      <c r="X269" s="75"/>
      <c r="Y269" s="73"/>
      <c r="Z269" s="35" t="e">
        <v>#N/A</v>
      </c>
      <c r="AA269" s="35"/>
      <c r="AB269" s="23"/>
      <c r="AC269" s="67">
        <f t="shared" si="7"/>
        <v>0</v>
      </c>
      <c r="AD269" s="71"/>
      <c r="AE269" s="69"/>
      <c r="AF269" s="32"/>
    </row>
    <row r="270" spans="1:32" ht="24" customHeight="1" x14ac:dyDescent="0.15">
      <c r="A270" s="38"/>
      <c r="B270" s="92" t="s">
        <v>52</v>
      </c>
      <c r="C270" s="19">
        <v>265</v>
      </c>
      <c r="D270" s="56" t="s">
        <v>593</v>
      </c>
      <c r="E270" s="20" t="s">
        <v>513</v>
      </c>
      <c r="F270" s="56" t="s">
        <v>594</v>
      </c>
      <c r="G270" s="56"/>
      <c r="H270" s="103"/>
      <c r="I270" s="102"/>
      <c r="J270" s="104"/>
      <c r="K270" s="81"/>
      <c r="L270" s="106"/>
      <c r="M270" s="22" t="s">
        <v>1163</v>
      </c>
      <c r="N270" s="22"/>
      <c r="O270" s="23"/>
      <c r="P270" s="111"/>
      <c r="Q270" s="109">
        <v>110.00000000000001</v>
      </c>
      <c r="R270" s="112" t="s">
        <v>295</v>
      </c>
      <c r="S270" s="107" t="s">
        <v>64</v>
      </c>
      <c r="T270" s="56"/>
      <c r="U270" s="20" t="s">
        <v>1499</v>
      </c>
      <c r="V270" s="63" t="s">
        <v>1768</v>
      </c>
      <c r="W270" s="74"/>
      <c r="X270" s="75"/>
      <c r="Y270" s="73"/>
      <c r="Z270" s="35" t="e">
        <v>#N/A</v>
      </c>
      <c r="AA270" s="35"/>
      <c r="AB270" s="23"/>
      <c r="AC270" s="67">
        <f t="shared" si="7"/>
        <v>0</v>
      </c>
      <c r="AD270" s="71"/>
      <c r="AE270" s="69"/>
      <c r="AF270" s="32"/>
    </row>
    <row r="271" spans="1:32" ht="24" customHeight="1" x14ac:dyDescent="0.15">
      <c r="A271" s="38"/>
      <c r="B271" s="92" t="s">
        <v>52</v>
      </c>
      <c r="C271" s="19">
        <v>266</v>
      </c>
      <c r="D271" s="56" t="s">
        <v>595</v>
      </c>
      <c r="E271" s="20" t="s">
        <v>513</v>
      </c>
      <c r="F271" s="56" t="s">
        <v>596</v>
      </c>
      <c r="G271" s="56"/>
      <c r="H271" s="103"/>
      <c r="I271" s="102"/>
      <c r="J271" s="104"/>
      <c r="K271" s="81"/>
      <c r="L271" s="106"/>
      <c r="M271" s="22" t="s">
        <v>1163</v>
      </c>
      <c r="N271" s="22"/>
      <c r="O271" s="23"/>
      <c r="P271" s="111"/>
      <c r="Q271" s="109">
        <v>125</v>
      </c>
      <c r="R271" s="112" t="s">
        <v>295</v>
      </c>
      <c r="S271" s="107" t="s">
        <v>64</v>
      </c>
      <c r="T271" s="56"/>
      <c r="U271" s="20" t="s">
        <v>1499</v>
      </c>
      <c r="V271" s="63" t="s">
        <v>1769</v>
      </c>
      <c r="W271" s="74"/>
      <c r="X271" s="75"/>
      <c r="Y271" s="73"/>
      <c r="Z271" s="35" t="e">
        <v>#N/A</v>
      </c>
      <c r="AA271" s="35"/>
      <c r="AB271" s="23"/>
      <c r="AC271" s="67">
        <f t="shared" si="7"/>
        <v>0</v>
      </c>
      <c r="AD271" s="71"/>
      <c r="AE271" s="69"/>
      <c r="AF271" s="32"/>
    </row>
    <row r="272" spans="1:32" ht="24" customHeight="1" x14ac:dyDescent="0.15">
      <c r="A272" s="38"/>
      <c r="B272" s="92" t="s">
        <v>52</v>
      </c>
      <c r="C272" s="19">
        <v>267</v>
      </c>
      <c r="D272" s="56" t="s">
        <v>597</v>
      </c>
      <c r="E272" s="20" t="s">
        <v>513</v>
      </c>
      <c r="F272" s="56" t="s">
        <v>598</v>
      </c>
      <c r="G272" s="56"/>
      <c r="H272" s="103"/>
      <c r="I272" s="102"/>
      <c r="J272" s="104"/>
      <c r="K272" s="81"/>
      <c r="L272" s="106"/>
      <c r="M272" s="22" t="s">
        <v>1163</v>
      </c>
      <c r="N272" s="22"/>
      <c r="O272" s="23"/>
      <c r="P272" s="111"/>
      <c r="Q272" s="109">
        <v>114</v>
      </c>
      <c r="R272" s="112" t="s">
        <v>295</v>
      </c>
      <c r="S272" s="107" t="s">
        <v>64</v>
      </c>
      <c r="T272" s="56"/>
      <c r="U272" s="20" t="s">
        <v>1499</v>
      </c>
      <c r="V272" s="63" t="s">
        <v>1770</v>
      </c>
      <c r="W272" s="74"/>
      <c r="X272" s="75"/>
      <c r="Y272" s="73"/>
      <c r="Z272" s="35" t="e">
        <v>#N/A</v>
      </c>
      <c r="AA272" s="35"/>
      <c r="AB272" s="23"/>
      <c r="AC272" s="67">
        <f t="shared" si="7"/>
        <v>0</v>
      </c>
      <c r="AD272" s="71"/>
      <c r="AE272" s="69"/>
      <c r="AF272" s="32"/>
    </row>
    <row r="273" spans="1:32" ht="24" customHeight="1" x14ac:dyDescent="0.15">
      <c r="A273" s="38"/>
      <c r="B273" s="92" t="s">
        <v>52</v>
      </c>
      <c r="C273" s="19">
        <v>268</v>
      </c>
      <c r="D273" s="56" t="s">
        <v>599</v>
      </c>
      <c r="E273" s="20" t="s">
        <v>513</v>
      </c>
      <c r="F273" s="56" t="s">
        <v>600</v>
      </c>
      <c r="G273" s="56"/>
      <c r="H273" s="103"/>
      <c r="I273" s="102"/>
      <c r="J273" s="104"/>
      <c r="K273" s="81"/>
      <c r="L273" s="106"/>
      <c r="M273" s="22" t="s">
        <v>1163</v>
      </c>
      <c r="N273" s="22"/>
      <c r="O273" s="23"/>
      <c r="P273" s="111"/>
      <c r="Q273" s="109">
        <v>113.00000000000001</v>
      </c>
      <c r="R273" s="112" t="s">
        <v>295</v>
      </c>
      <c r="S273" s="107" t="s">
        <v>64</v>
      </c>
      <c r="T273" s="56"/>
      <c r="U273" s="20" t="s">
        <v>1499</v>
      </c>
      <c r="V273" s="63" t="s">
        <v>1771</v>
      </c>
      <c r="W273" s="74"/>
      <c r="X273" s="75"/>
      <c r="Y273" s="73"/>
      <c r="Z273" s="35" t="e">
        <v>#N/A</v>
      </c>
      <c r="AA273" s="35"/>
      <c r="AB273" s="23"/>
      <c r="AC273" s="67">
        <f t="shared" si="7"/>
        <v>0</v>
      </c>
      <c r="AD273" s="71"/>
      <c r="AE273" s="69"/>
      <c r="AF273" s="32"/>
    </row>
    <row r="274" spans="1:32" ht="24" customHeight="1" x14ac:dyDescent="0.15">
      <c r="A274" s="38"/>
      <c r="B274" s="92" t="s">
        <v>52</v>
      </c>
      <c r="C274" s="19">
        <v>269</v>
      </c>
      <c r="D274" s="56" t="s">
        <v>601</v>
      </c>
      <c r="E274" s="20" t="s">
        <v>513</v>
      </c>
      <c r="F274" s="56" t="s">
        <v>602</v>
      </c>
      <c r="G274" s="56"/>
      <c r="H274" s="103"/>
      <c r="I274" s="102"/>
      <c r="J274" s="104"/>
      <c r="K274" s="81"/>
      <c r="L274" s="106"/>
      <c r="M274" s="22" t="s">
        <v>1163</v>
      </c>
      <c r="N274" s="22"/>
      <c r="O274" s="23"/>
      <c r="P274" s="111"/>
      <c r="Q274" s="109">
        <v>157.00000000000003</v>
      </c>
      <c r="R274" s="112" t="s">
        <v>295</v>
      </c>
      <c r="S274" s="107" t="s">
        <v>64</v>
      </c>
      <c r="T274" s="56"/>
      <c r="U274" s="20" t="s">
        <v>1499</v>
      </c>
      <c r="V274" s="63" t="s">
        <v>1772</v>
      </c>
      <c r="W274" s="74"/>
      <c r="X274" s="75"/>
      <c r="Y274" s="73"/>
      <c r="Z274" s="35" t="e">
        <v>#N/A</v>
      </c>
      <c r="AA274" s="35"/>
      <c r="AB274" s="23"/>
      <c r="AC274" s="67">
        <f t="shared" si="7"/>
        <v>0</v>
      </c>
      <c r="AD274" s="71"/>
      <c r="AE274" s="69"/>
      <c r="AF274" s="32"/>
    </row>
    <row r="275" spans="1:32" ht="24" customHeight="1" x14ac:dyDescent="0.15">
      <c r="A275" s="38"/>
      <c r="B275" s="92" t="s">
        <v>52</v>
      </c>
      <c r="C275" s="19">
        <v>270</v>
      </c>
      <c r="D275" s="56" t="s">
        <v>603</v>
      </c>
      <c r="E275" s="20" t="s">
        <v>513</v>
      </c>
      <c r="F275" s="56" t="s">
        <v>604</v>
      </c>
      <c r="G275" s="56"/>
      <c r="H275" s="103"/>
      <c r="I275" s="102"/>
      <c r="J275" s="104"/>
      <c r="K275" s="81"/>
      <c r="L275" s="106"/>
      <c r="M275" s="22" t="s">
        <v>1163</v>
      </c>
      <c r="N275" s="22"/>
      <c r="O275" s="23"/>
      <c r="P275" s="111"/>
      <c r="Q275" s="109">
        <v>161</v>
      </c>
      <c r="R275" s="112" t="s">
        <v>295</v>
      </c>
      <c r="S275" s="107" t="s">
        <v>64</v>
      </c>
      <c r="T275" s="56"/>
      <c r="U275" s="20" t="s">
        <v>1499</v>
      </c>
      <c r="V275" s="63" t="s">
        <v>1773</v>
      </c>
      <c r="W275" s="74"/>
      <c r="X275" s="75"/>
      <c r="Y275" s="73"/>
      <c r="Z275" s="35" t="e">
        <v>#N/A</v>
      </c>
      <c r="AA275" s="35"/>
      <c r="AB275" s="23"/>
      <c r="AC275" s="67">
        <f t="shared" si="7"/>
        <v>0</v>
      </c>
      <c r="AD275" s="71"/>
      <c r="AE275" s="69"/>
      <c r="AF275" s="32"/>
    </row>
    <row r="276" spans="1:32" ht="24" customHeight="1" x14ac:dyDescent="0.15">
      <c r="A276" s="38"/>
      <c r="B276" s="92" t="s">
        <v>52</v>
      </c>
      <c r="C276" s="19">
        <v>271</v>
      </c>
      <c r="D276" s="56" t="s">
        <v>605</v>
      </c>
      <c r="E276" s="20" t="s">
        <v>513</v>
      </c>
      <c r="F276" s="56" t="s">
        <v>606</v>
      </c>
      <c r="G276" s="56"/>
      <c r="H276" s="103"/>
      <c r="I276" s="102"/>
      <c r="J276" s="104"/>
      <c r="K276" s="81"/>
      <c r="L276" s="106"/>
      <c r="M276" s="22" t="s">
        <v>1163</v>
      </c>
      <c r="N276" s="22"/>
      <c r="O276" s="23"/>
      <c r="P276" s="111"/>
      <c r="Q276" s="109">
        <v>130</v>
      </c>
      <c r="R276" s="112" t="s">
        <v>295</v>
      </c>
      <c r="S276" s="107" t="s">
        <v>64</v>
      </c>
      <c r="T276" s="56"/>
      <c r="U276" s="20" t="s">
        <v>1499</v>
      </c>
      <c r="V276" s="63" t="s">
        <v>1774</v>
      </c>
      <c r="W276" s="74"/>
      <c r="X276" s="75"/>
      <c r="Y276" s="73"/>
      <c r="Z276" s="35" t="e">
        <v>#N/A</v>
      </c>
      <c r="AA276" s="35"/>
      <c r="AB276" s="23"/>
      <c r="AC276" s="67">
        <f t="shared" si="7"/>
        <v>0</v>
      </c>
      <c r="AD276" s="71"/>
      <c r="AE276" s="69"/>
      <c r="AF276" s="32"/>
    </row>
    <row r="277" spans="1:32" ht="24" customHeight="1" x14ac:dyDescent="0.15">
      <c r="A277" s="38"/>
      <c r="B277" s="92" t="s">
        <v>52</v>
      </c>
      <c r="C277" s="19">
        <v>272</v>
      </c>
      <c r="D277" s="56" t="s">
        <v>607</v>
      </c>
      <c r="E277" s="20" t="s">
        <v>513</v>
      </c>
      <c r="F277" s="56" t="s">
        <v>608</v>
      </c>
      <c r="G277" s="56"/>
      <c r="H277" s="103"/>
      <c r="I277" s="102"/>
      <c r="J277" s="104"/>
      <c r="K277" s="81"/>
      <c r="L277" s="106"/>
      <c r="M277" s="22" t="s">
        <v>1163</v>
      </c>
      <c r="N277" s="22"/>
      <c r="O277" s="23"/>
      <c r="P277" s="111"/>
      <c r="Q277" s="109">
        <v>99.000000000000014</v>
      </c>
      <c r="R277" s="112" t="s">
        <v>295</v>
      </c>
      <c r="S277" s="107" t="s">
        <v>64</v>
      </c>
      <c r="T277" s="56"/>
      <c r="U277" s="20" t="s">
        <v>1499</v>
      </c>
      <c r="V277" s="63" t="s">
        <v>1775</v>
      </c>
      <c r="W277" s="74"/>
      <c r="X277" s="75"/>
      <c r="Y277" s="73"/>
      <c r="Z277" s="35" t="e">
        <v>#N/A</v>
      </c>
      <c r="AA277" s="35"/>
      <c r="AB277" s="23"/>
      <c r="AC277" s="67">
        <f t="shared" si="7"/>
        <v>0</v>
      </c>
      <c r="AD277" s="71"/>
      <c r="AE277" s="69"/>
      <c r="AF277" s="32"/>
    </row>
    <row r="278" spans="1:32" ht="24" customHeight="1" x14ac:dyDescent="0.15">
      <c r="A278" s="38"/>
      <c r="B278" s="92" t="s">
        <v>52</v>
      </c>
      <c r="C278" s="19">
        <v>273</v>
      </c>
      <c r="D278" s="56" t="s">
        <v>609</v>
      </c>
      <c r="E278" s="20" t="s">
        <v>513</v>
      </c>
      <c r="F278" s="56" t="s">
        <v>610</v>
      </c>
      <c r="G278" s="56"/>
      <c r="H278" s="103"/>
      <c r="I278" s="102"/>
      <c r="J278" s="104"/>
      <c r="K278" s="81"/>
      <c r="L278" s="106"/>
      <c r="M278" s="22" t="s">
        <v>1163</v>
      </c>
      <c r="N278" s="22"/>
      <c r="O278" s="23"/>
      <c r="P278" s="111"/>
      <c r="Q278" s="109">
        <v>441</v>
      </c>
      <c r="R278" s="112" t="s">
        <v>295</v>
      </c>
      <c r="S278" s="107" t="s">
        <v>61</v>
      </c>
      <c r="T278" s="56"/>
      <c r="U278" s="20" t="s">
        <v>1499</v>
      </c>
      <c r="V278" s="63" t="s">
        <v>1776</v>
      </c>
      <c r="W278" s="74"/>
      <c r="X278" s="75"/>
      <c r="Y278" s="73"/>
      <c r="Z278" s="35" t="e">
        <v>#N/A</v>
      </c>
      <c r="AA278" s="35"/>
      <c r="AB278" s="23"/>
      <c r="AC278" s="67">
        <f t="shared" si="7"/>
        <v>0</v>
      </c>
      <c r="AD278" s="71"/>
      <c r="AE278" s="69"/>
      <c r="AF278" s="32"/>
    </row>
    <row r="279" spans="1:32" ht="24" customHeight="1" x14ac:dyDescent="0.15">
      <c r="A279" s="38"/>
      <c r="B279" s="92" t="s">
        <v>52</v>
      </c>
      <c r="C279" s="19">
        <v>274</v>
      </c>
      <c r="D279" s="56" t="s">
        <v>611</v>
      </c>
      <c r="E279" s="20" t="s">
        <v>513</v>
      </c>
      <c r="F279" s="56" t="s">
        <v>612</v>
      </c>
      <c r="G279" s="56"/>
      <c r="H279" s="103"/>
      <c r="I279" s="102"/>
      <c r="J279" s="104"/>
      <c r="K279" s="81"/>
      <c r="L279" s="106"/>
      <c r="M279" s="22" t="s">
        <v>1163</v>
      </c>
      <c r="N279" s="22"/>
      <c r="O279" s="23"/>
      <c r="P279" s="111"/>
      <c r="Q279" s="109">
        <v>163.00000000000003</v>
      </c>
      <c r="R279" s="112" t="s">
        <v>295</v>
      </c>
      <c r="S279" s="107" t="s">
        <v>64</v>
      </c>
      <c r="T279" s="56"/>
      <c r="U279" s="20" t="s">
        <v>1499</v>
      </c>
      <c r="V279" s="63" t="s">
        <v>1777</v>
      </c>
      <c r="W279" s="74"/>
      <c r="X279" s="75"/>
      <c r="Y279" s="73"/>
      <c r="Z279" s="35" t="e">
        <v>#N/A</v>
      </c>
      <c r="AA279" s="35"/>
      <c r="AB279" s="23"/>
      <c r="AC279" s="67">
        <f t="shared" si="7"/>
        <v>0</v>
      </c>
      <c r="AD279" s="71"/>
      <c r="AE279" s="69"/>
      <c r="AF279" s="32"/>
    </row>
    <row r="280" spans="1:32" ht="24" customHeight="1" x14ac:dyDescent="0.15">
      <c r="A280" s="38"/>
      <c r="B280" s="92" t="s">
        <v>52</v>
      </c>
      <c r="C280" s="19">
        <v>275</v>
      </c>
      <c r="D280" s="56" t="s">
        <v>613</v>
      </c>
      <c r="E280" s="20" t="s">
        <v>513</v>
      </c>
      <c r="F280" s="56" t="s">
        <v>614</v>
      </c>
      <c r="G280" s="56"/>
      <c r="H280" s="103"/>
      <c r="I280" s="102"/>
      <c r="J280" s="104"/>
      <c r="K280" s="81"/>
      <c r="L280" s="106"/>
      <c r="M280" s="22" t="s">
        <v>1163</v>
      </c>
      <c r="N280" s="22"/>
      <c r="O280" s="23"/>
      <c r="P280" s="111"/>
      <c r="Q280" s="109">
        <v>149</v>
      </c>
      <c r="R280" s="112" t="s">
        <v>295</v>
      </c>
      <c r="S280" s="107" t="s">
        <v>64</v>
      </c>
      <c r="T280" s="56"/>
      <c r="U280" s="20" t="s">
        <v>1499</v>
      </c>
      <c r="V280" s="63" t="s">
        <v>1778</v>
      </c>
      <c r="W280" s="74"/>
      <c r="X280" s="75"/>
      <c r="Y280" s="73"/>
      <c r="Z280" s="35" t="e">
        <v>#N/A</v>
      </c>
      <c r="AA280" s="35"/>
      <c r="AB280" s="23"/>
      <c r="AC280" s="67">
        <f t="shared" si="7"/>
        <v>0</v>
      </c>
      <c r="AD280" s="71"/>
      <c r="AE280" s="69"/>
      <c r="AF280" s="32"/>
    </row>
    <row r="281" spans="1:32" ht="24" customHeight="1" x14ac:dyDescent="0.15">
      <c r="A281" s="38"/>
      <c r="B281" s="92" t="s">
        <v>52</v>
      </c>
      <c r="C281" s="19">
        <v>276</v>
      </c>
      <c r="D281" s="56" t="s">
        <v>615</v>
      </c>
      <c r="E281" s="20" t="s">
        <v>513</v>
      </c>
      <c r="F281" s="56" t="s">
        <v>616</v>
      </c>
      <c r="G281" s="56"/>
      <c r="H281" s="103"/>
      <c r="I281" s="102"/>
      <c r="J281" s="104"/>
      <c r="K281" s="81"/>
      <c r="L281" s="106"/>
      <c r="M281" s="22" t="s">
        <v>1163</v>
      </c>
      <c r="N281" s="22"/>
      <c r="O281" s="23"/>
      <c r="P281" s="111"/>
      <c r="Q281" s="109">
        <v>107.00000000000001</v>
      </c>
      <c r="R281" s="112" t="s">
        <v>295</v>
      </c>
      <c r="S281" s="107" t="s">
        <v>64</v>
      </c>
      <c r="T281" s="56"/>
      <c r="U281" s="20" t="s">
        <v>1499</v>
      </c>
      <c r="V281" s="63" t="s">
        <v>1779</v>
      </c>
      <c r="W281" s="74"/>
      <c r="X281" s="75"/>
      <c r="Y281" s="73"/>
      <c r="Z281" s="35" t="e">
        <v>#N/A</v>
      </c>
      <c r="AA281" s="35"/>
      <c r="AB281" s="23"/>
      <c r="AC281" s="67">
        <f t="shared" si="7"/>
        <v>0</v>
      </c>
      <c r="AD281" s="71"/>
      <c r="AE281" s="69"/>
      <c r="AF281" s="32"/>
    </row>
    <row r="282" spans="1:32" ht="24" customHeight="1" x14ac:dyDescent="0.15">
      <c r="A282" s="38"/>
      <c r="B282" s="92" t="s">
        <v>52</v>
      </c>
      <c r="C282" s="19">
        <v>277</v>
      </c>
      <c r="D282" s="56" t="s">
        <v>617</v>
      </c>
      <c r="E282" s="20" t="s">
        <v>513</v>
      </c>
      <c r="F282" s="56" t="s">
        <v>618</v>
      </c>
      <c r="G282" s="56"/>
      <c r="H282" s="103"/>
      <c r="I282" s="102"/>
      <c r="J282" s="104"/>
      <c r="K282" s="81"/>
      <c r="L282" s="106"/>
      <c r="M282" s="22" t="s">
        <v>1163</v>
      </c>
      <c r="N282" s="22"/>
      <c r="O282" s="23"/>
      <c r="P282" s="111"/>
      <c r="Q282" s="109">
        <v>117</v>
      </c>
      <c r="R282" s="112" t="s">
        <v>295</v>
      </c>
      <c r="S282" s="107" t="s">
        <v>64</v>
      </c>
      <c r="T282" s="56"/>
      <c r="U282" s="20" t="s">
        <v>1499</v>
      </c>
      <c r="V282" s="63" t="s">
        <v>1780</v>
      </c>
      <c r="W282" s="74"/>
      <c r="X282" s="75"/>
      <c r="Y282" s="73"/>
      <c r="Z282" s="35" t="e">
        <v>#N/A</v>
      </c>
      <c r="AA282" s="35"/>
      <c r="AB282" s="23"/>
      <c r="AC282" s="67">
        <f t="shared" si="7"/>
        <v>0</v>
      </c>
      <c r="AD282" s="71"/>
      <c r="AE282" s="69"/>
      <c r="AF282" s="32"/>
    </row>
    <row r="283" spans="1:32" ht="24" customHeight="1" x14ac:dyDescent="0.15">
      <c r="A283" s="38"/>
      <c r="B283" s="92" t="s">
        <v>52</v>
      </c>
      <c r="C283" s="19">
        <v>278</v>
      </c>
      <c r="D283" s="56" t="s">
        <v>619</v>
      </c>
      <c r="E283" s="20" t="s">
        <v>513</v>
      </c>
      <c r="F283" s="56" t="s">
        <v>620</v>
      </c>
      <c r="G283" s="56"/>
      <c r="H283" s="103"/>
      <c r="I283" s="102"/>
      <c r="J283" s="104"/>
      <c r="K283" s="81"/>
      <c r="L283" s="106"/>
      <c r="M283" s="22" t="s">
        <v>1163</v>
      </c>
      <c r="N283" s="22"/>
      <c r="O283" s="23"/>
      <c r="P283" s="111"/>
      <c r="Q283" s="109">
        <v>100</v>
      </c>
      <c r="R283" s="112" t="s">
        <v>295</v>
      </c>
      <c r="S283" s="107" t="s">
        <v>64</v>
      </c>
      <c r="T283" s="56"/>
      <c r="U283" s="20" t="s">
        <v>1499</v>
      </c>
      <c r="V283" s="63" t="s">
        <v>1781</v>
      </c>
      <c r="W283" s="74"/>
      <c r="X283" s="75"/>
      <c r="Y283" s="73"/>
      <c r="Z283" s="35" t="e">
        <v>#N/A</v>
      </c>
      <c r="AA283" s="35"/>
      <c r="AB283" s="23"/>
      <c r="AC283" s="67">
        <f t="shared" si="7"/>
        <v>0</v>
      </c>
      <c r="AD283" s="71"/>
      <c r="AE283" s="69"/>
      <c r="AF283" s="32"/>
    </row>
    <row r="284" spans="1:32" ht="24" customHeight="1" x14ac:dyDescent="0.15">
      <c r="A284" s="38"/>
      <c r="B284" s="92" t="s">
        <v>52</v>
      </c>
      <c r="C284" s="19">
        <v>279</v>
      </c>
      <c r="D284" s="56" t="s">
        <v>621</v>
      </c>
      <c r="E284" s="20" t="s">
        <v>513</v>
      </c>
      <c r="F284" s="56" t="s">
        <v>622</v>
      </c>
      <c r="G284" s="56"/>
      <c r="H284" s="103"/>
      <c r="I284" s="102"/>
      <c r="J284" s="104"/>
      <c r="K284" s="81"/>
      <c r="L284" s="106"/>
      <c r="M284" s="22" t="s">
        <v>1163</v>
      </c>
      <c r="N284" s="22"/>
      <c r="O284" s="23"/>
      <c r="P284" s="111"/>
      <c r="Q284" s="109">
        <v>346</v>
      </c>
      <c r="R284" s="112" t="s">
        <v>295</v>
      </c>
      <c r="S284" s="107" t="s">
        <v>64</v>
      </c>
      <c r="T284" s="56"/>
      <c r="U284" s="20" t="s">
        <v>1499</v>
      </c>
      <c r="V284" s="63" t="s">
        <v>1782</v>
      </c>
      <c r="W284" s="74"/>
      <c r="X284" s="75"/>
      <c r="Y284" s="73"/>
      <c r="Z284" s="35" t="e">
        <v>#N/A</v>
      </c>
      <c r="AA284" s="35"/>
      <c r="AB284" s="23"/>
      <c r="AC284" s="67">
        <f t="shared" si="7"/>
        <v>0</v>
      </c>
      <c r="AD284" s="71"/>
      <c r="AE284" s="69"/>
      <c r="AF284" s="32"/>
    </row>
    <row r="285" spans="1:32" ht="24" customHeight="1" x14ac:dyDescent="0.15">
      <c r="A285" s="38"/>
      <c r="B285" s="92" t="s">
        <v>52</v>
      </c>
      <c r="C285" s="19">
        <v>280</v>
      </c>
      <c r="D285" s="56" t="s">
        <v>623</v>
      </c>
      <c r="E285" s="20" t="s">
        <v>513</v>
      </c>
      <c r="F285" s="56" t="s">
        <v>624</v>
      </c>
      <c r="G285" s="56"/>
      <c r="H285" s="103"/>
      <c r="I285" s="102"/>
      <c r="J285" s="104"/>
      <c r="K285" s="81"/>
      <c r="L285" s="106"/>
      <c r="M285" s="22" t="s">
        <v>1163</v>
      </c>
      <c r="N285" s="22"/>
      <c r="O285" s="23"/>
      <c r="P285" s="111"/>
      <c r="Q285" s="109">
        <v>166</v>
      </c>
      <c r="R285" s="112" t="s">
        <v>295</v>
      </c>
      <c r="S285" s="107" t="s">
        <v>64</v>
      </c>
      <c r="T285" s="56"/>
      <c r="U285" s="20" t="s">
        <v>1499</v>
      </c>
      <c r="V285" s="63" t="s">
        <v>1783</v>
      </c>
      <c r="W285" s="74"/>
      <c r="X285" s="75"/>
      <c r="Y285" s="73"/>
      <c r="Z285" s="35" t="e">
        <v>#N/A</v>
      </c>
      <c r="AA285" s="35"/>
      <c r="AB285" s="23"/>
      <c r="AC285" s="67">
        <f t="shared" si="7"/>
        <v>0</v>
      </c>
      <c r="AD285" s="71"/>
      <c r="AE285" s="69"/>
      <c r="AF285" s="32"/>
    </row>
    <row r="286" spans="1:32" ht="24" customHeight="1" x14ac:dyDescent="0.15">
      <c r="A286" s="38"/>
      <c r="B286" s="92" t="s">
        <v>52</v>
      </c>
      <c r="C286" s="19">
        <v>281</v>
      </c>
      <c r="D286" s="56" t="s">
        <v>625</v>
      </c>
      <c r="E286" s="20" t="s">
        <v>513</v>
      </c>
      <c r="F286" s="56" t="s">
        <v>626</v>
      </c>
      <c r="G286" s="56"/>
      <c r="H286" s="103"/>
      <c r="I286" s="102"/>
      <c r="J286" s="104"/>
      <c r="K286" s="81"/>
      <c r="L286" s="106"/>
      <c r="M286" s="22" t="s">
        <v>1163</v>
      </c>
      <c r="N286" s="22"/>
      <c r="O286" s="23"/>
      <c r="P286" s="111"/>
      <c r="Q286" s="109">
        <v>117</v>
      </c>
      <c r="R286" s="112" t="s">
        <v>295</v>
      </c>
      <c r="S286" s="107" t="s">
        <v>64</v>
      </c>
      <c r="T286" s="56"/>
      <c r="U286" s="20" t="s">
        <v>1499</v>
      </c>
      <c r="V286" s="63" t="s">
        <v>1784</v>
      </c>
      <c r="W286" s="74"/>
      <c r="X286" s="75"/>
      <c r="Y286" s="73"/>
      <c r="Z286" s="35" t="e">
        <v>#N/A</v>
      </c>
      <c r="AA286" s="35"/>
      <c r="AB286" s="23"/>
      <c r="AC286" s="67">
        <f t="shared" si="7"/>
        <v>0</v>
      </c>
      <c r="AD286" s="71"/>
      <c r="AE286" s="69"/>
      <c r="AF286" s="32"/>
    </row>
    <row r="287" spans="1:32" ht="24" customHeight="1" x14ac:dyDescent="0.15">
      <c r="A287" s="38"/>
      <c r="B287" s="92" t="s">
        <v>52</v>
      </c>
      <c r="C287" s="19">
        <v>282</v>
      </c>
      <c r="D287" s="56" t="s">
        <v>627</v>
      </c>
      <c r="E287" s="20" t="s">
        <v>513</v>
      </c>
      <c r="F287" s="56" t="s">
        <v>628</v>
      </c>
      <c r="G287" s="56"/>
      <c r="H287" s="103"/>
      <c r="I287" s="102"/>
      <c r="J287" s="104"/>
      <c r="K287" s="81"/>
      <c r="L287" s="106"/>
      <c r="M287" s="22" t="s">
        <v>1163</v>
      </c>
      <c r="N287" s="22"/>
      <c r="O287" s="23"/>
      <c r="P287" s="111"/>
      <c r="Q287" s="109">
        <v>185.00000000000003</v>
      </c>
      <c r="R287" s="112" t="s">
        <v>295</v>
      </c>
      <c r="S287" s="107" t="s">
        <v>64</v>
      </c>
      <c r="T287" s="56"/>
      <c r="U287" s="20" t="s">
        <v>1499</v>
      </c>
      <c r="V287" s="63" t="s">
        <v>1785</v>
      </c>
      <c r="W287" s="74"/>
      <c r="X287" s="75"/>
      <c r="Y287" s="73"/>
      <c r="Z287" s="35" t="e">
        <v>#N/A</v>
      </c>
      <c r="AA287" s="35"/>
      <c r="AB287" s="23"/>
      <c r="AC287" s="67">
        <f t="shared" si="7"/>
        <v>0</v>
      </c>
      <c r="AD287" s="71"/>
      <c r="AE287" s="69"/>
      <c r="AF287" s="32"/>
    </row>
    <row r="288" spans="1:32" ht="24" customHeight="1" x14ac:dyDescent="0.15">
      <c r="A288" s="38"/>
      <c r="B288" s="92" t="s">
        <v>52</v>
      </c>
      <c r="C288" s="19">
        <v>283</v>
      </c>
      <c r="D288" s="56" t="s">
        <v>629</v>
      </c>
      <c r="E288" s="20" t="s">
        <v>513</v>
      </c>
      <c r="F288" s="56" t="s">
        <v>630</v>
      </c>
      <c r="G288" s="56"/>
      <c r="H288" s="103"/>
      <c r="I288" s="102"/>
      <c r="J288" s="104"/>
      <c r="K288" s="81"/>
      <c r="L288" s="106"/>
      <c r="M288" s="22" t="s">
        <v>1163</v>
      </c>
      <c r="N288" s="22"/>
      <c r="O288" s="23"/>
      <c r="P288" s="111"/>
      <c r="Q288" s="109">
        <v>138.00000000000003</v>
      </c>
      <c r="R288" s="112" t="s">
        <v>295</v>
      </c>
      <c r="S288" s="107" t="s">
        <v>64</v>
      </c>
      <c r="T288" s="56"/>
      <c r="U288" s="20" t="s">
        <v>1499</v>
      </c>
      <c r="V288" s="63" t="s">
        <v>1786</v>
      </c>
      <c r="W288" s="74"/>
      <c r="X288" s="75"/>
      <c r="Y288" s="73"/>
      <c r="Z288" s="35" t="e">
        <v>#N/A</v>
      </c>
      <c r="AA288" s="35"/>
      <c r="AB288" s="23"/>
      <c r="AC288" s="67">
        <f t="shared" si="7"/>
        <v>0</v>
      </c>
      <c r="AD288" s="71"/>
      <c r="AE288" s="69"/>
      <c r="AF288" s="32"/>
    </row>
    <row r="289" spans="1:32" ht="24" customHeight="1" x14ac:dyDescent="0.15">
      <c r="A289" s="38"/>
      <c r="B289" s="92" t="s">
        <v>52</v>
      </c>
      <c r="C289" s="19">
        <v>284</v>
      </c>
      <c r="D289" s="56" t="s">
        <v>631</v>
      </c>
      <c r="E289" s="20" t="s">
        <v>513</v>
      </c>
      <c r="F289" s="56" t="s">
        <v>632</v>
      </c>
      <c r="G289" s="56"/>
      <c r="H289" s="103"/>
      <c r="I289" s="102"/>
      <c r="J289" s="104"/>
      <c r="K289" s="81"/>
      <c r="L289" s="106"/>
      <c r="M289" s="22" t="s">
        <v>1163</v>
      </c>
      <c r="N289" s="22"/>
      <c r="O289" s="23"/>
      <c r="P289" s="111"/>
      <c r="Q289" s="109">
        <v>145</v>
      </c>
      <c r="R289" s="112" t="s">
        <v>295</v>
      </c>
      <c r="S289" s="107" t="s">
        <v>64</v>
      </c>
      <c r="T289" s="56"/>
      <c r="U289" s="20" t="s">
        <v>1499</v>
      </c>
      <c r="V289" s="63" t="s">
        <v>1787</v>
      </c>
      <c r="W289" s="74"/>
      <c r="X289" s="75"/>
      <c r="Y289" s="73"/>
      <c r="Z289" s="35" t="e">
        <v>#N/A</v>
      </c>
      <c r="AA289" s="35"/>
      <c r="AB289" s="23"/>
      <c r="AC289" s="67">
        <f t="shared" si="7"/>
        <v>0</v>
      </c>
      <c r="AD289" s="71"/>
      <c r="AE289" s="69"/>
      <c r="AF289" s="32"/>
    </row>
    <row r="290" spans="1:32" ht="24" customHeight="1" x14ac:dyDescent="0.15">
      <c r="A290" s="38"/>
      <c r="B290" s="92" t="s">
        <v>52</v>
      </c>
      <c r="C290" s="19">
        <v>285</v>
      </c>
      <c r="D290" s="56" t="s">
        <v>633</v>
      </c>
      <c r="E290" s="20" t="s">
        <v>513</v>
      </c>
      <c r="F290" s="56" t="s">
        <v>634</v>
      </c>
      <c r="G290" s="56"/>
      <c r="H290" s="103"/>
      <c r="I290" s="102"/>
      <c r="J290" s="104"/>
      <c r="K290" s="81"/>
      <c r="L290" s="106"/>
      <c r="M290" s="22" t="s">
        <v>1163</v>
      </c>
      <c r="N290" s="22"/>
      <c r="O290" s="23"/>
      <c r="P290" s="111"/>
      <c r="Q290" s="109">
        <v>144</v>
      </c>
      <c r="R290" s="112" t="s">
        <v>295</v>
      </c>
      <c r="S290" s="107" t="s">
        <v>64</v>
      </c>
      <c r="T290" s="56"/>
      <c r="U290" s="20" t="s">
        <v>1499</v>
      </c>
      <c r="V290" s="63" t="s">
        <v>1788</v>
      </c>
      <c r="W290" s="74"/>
      <c r="X290" s="75"/>
      <c r="Y290" s="73"/>
      <c r="Z290" s="35" t="e">
        <v>#N/A</v>
      </c>
      <c r="AA290" s="35"/>
      <c r="AB290" s="23"/>
      <c r="AC290" s="67">
        <f t="shared" si="7"/>
        <v>0</v>
      </c>
      <c r="AD290" s="71"/>
      <c r="AE290" s="69"/>
      <c r="AF290" s="32"/>
    </row>
    <row r="291" spans="1:32" ht="24" customHeight="1" x14ac:dyDescent="0.15">
      <c r="A291" s="38"/>
      <c r="B291" s="92" t="s">
        <v>52</v>
      </c>
      <c r="C291" s="19">
        <v>286</v>
      </c>
      <c r="D291" s="56" t="s">
        <v>635</v>
      </c>
      <c r="E291" s="20" t="s">
        <v>513</v>
      </c>
      <c r="F291" s="56" t="s">
        <v>636</v>
      </c>
      <c r="G291" s="56"/>
      <c r="H291" s="103"/>
      <c r="I291" s="102"/>
      <c r="J291" s="104"/>
      <c r="K291" s="81"/>
      <c r="L291" s="106"/>
      <c r="M291" s="22" t="s">
        <v>1163</v>
      </c>
      <c r="N291" s="22"/>
      <c r="O291" s="23"/>
      <c r="P291" s="111"/>
      <c r="Q291" s="109">
        <v>146</v>
      </c>
      <c r="R291" s="112" t="s">
        <v>295</v>
      </c>
      <c r="S291" s="107" t="s">
        <v>61</v>
      </c>
      <c r="T291" s="56"/>
      <c r="U291" s="20" t="s">
        <v>1499</v>
      </c>
      <c r="V291" s="63" t="s">
        <v>1789</v>
      </c>
      <c r="W291" s="74"/>
      <c r="X291" s="75"/>
      <c r="Y291" s="73"/>
      <c r="Z291" s="35" t="e">
        <v>#N/A</v>
      </c>
      <c r="AA291" s="35"/>
      <c r="AB291" s="23"/>
      <c r="AC291" s="67">
        <f t="shared" si="7"/>
        <v>0</v>
      </c>
      <c r="AD291" s="71"/>
      <c r="AE291" s="69"/>
      <c r="AF291" s="32"/>
    </row>
    <row r="292" spans="1:32" ht="24" customHeight="1" x14ac:dyDescent="0.15">
      <c r="A292" s="38"/>
      <c r="B292" s="92" t="s">
        <v>52</v>
      </c>
      <c r="C292" s="19">
        <v>287</v>
      </c>
      <c r="D292" s="56" t="s">
        <v>637</v>
      </c>
      <c r="E292" s="20" t="s">
        <v>513</v>
      </c>
      <c r="F292" s="56" t="s">
        <v>638</v>
      </c>
      <c r="G292" s="56"/>
      <c r="H292" s="103"/>
      <c r="I292" s="102"/>
      <c r="J292" s="104"/>
      <c r="K292" s="81"/>
      <c r="L292" s="106"/>
      <c r="M292" s="22" t="s">
        <v>1163</v>
      </c>
      <c r="N292" s="22"/>
      <c r="O292" s="23"/>
      <c r="P292" s="111"/>
      <c r="Q292" s="109">
        <v>242.00000000000003</v>
      </c>
      <c r="R292" s="112" t="s">
        <v>295</v>
      </c>
      <c r="S292" s="107" t="s">
        <v>64</v>
      </c>
      <c r="T292" s="56"/>
      <c r="U292" s="20" t="s">
        <v>1499</v>
      </c>
      <c r="V292" s="63" t="s">
        <v>1790</v>
      </c>
      <c r="W292" s="74"/>
      <c r="X292" s="75"/>
      <c r="Y292" s="73"/>
      <c r="Z292" s="35" t="e">
        <v>#N/A</v>
      </c>
      <c r="AA292" s="35"/>
      <c r="AB292" s="23"/>
      <c r="AC292" s="67">
        <f t="shared" si="7"/>
        <v>0</v>
      </c>
      <c r="AD292" s="71"/>
      <c r="AE292" s="69"/>
      <c r="AF292" s="32"/>
    </row>
    <row r="293" spans="1:32" ht="24" customHeight="1" x14ac:dyDescent="0.15">
      <c r="A293" s="38"/>
      <c r="B293" s="92" t="s">
        <v>52</v>
      </c>
      <c r="C293" s="19">
        <v>288</v>
      </c>
      <c r="D293" s="56" t="s">
        <v>639</v>
      </c>
      <c r="E293" s="20" t="s">
        <v>513</v>
      </c>
      <c r="F293" s="56" t="s">
        <v>640</v>
      </c>
      <c r="G293" s="56"/>
      <c r="H293" s="103"/>
      <c r="I293" s="102"/>
      <c r="J293" s="104"/>
      <c r="K293" s="81"/>
      <c r="L293" s="106"/>
      <c r="M293" s="22" t="s">
        <v>1163</v>
      </c>
      <c r="N293" s="22"/>
      <c r="O293" s="23"/>
      <c r="P293" s="111"/>
      <c r="Q293" s="109">
        <v>113.00000000000001</v>
      </c>
      <c r="R293" s="112" t="s">
        <v>295</v>
      </c>
      <c r="S293" s="107" t="s">
        <v>64</v>
      </c>
      <c r="T293" s="56"/>
      <c r="U293" s="20" t="s">
        <v>1499</v>
      </c>
      <c r="V293" s="63" t="s">
        <v>1791</v>
      </c>
      <c r="W293" s="74"/>
      <c r="X293" s="75"/>
      <c r="Y293" s="73"/>
      <c r="Z293" s="35" t="e">
        <v>#N/A</v>
      </c>
      <c r="AA293" s="35"/>
      <c r="AB293" s="23"/>
      <c r="AC293" s="67">
        <f t="shared" si="7"/>
        <v>0</v>
      </c>
      <c r="AD293" s="71"/>
      <c r="AE293" s="69"/>
      <c r="AF293" s="32"/>
    </row>
    <row r="294" spans="1:32" ht="24" customHeight="1" x14ac:dyDescent="0.15">
      <c r="A294" s="38"/>
      <c r="B294" s="92" t="s">
        <v>52</v>
      </c>
      <c r="C294" s="19">
        <v>289</v>
      </c>
      <c r="D294" s="56" t="s">
        <v>641</v>
      </c>
      <c r="E294" s="20" t="s">
        <v>513</v>
      </c>
      <c r="F294" s="56" t="s">
        <v>642</v>
      </c>
      <c r="G294" s="56"/>
      <c r="H294" s="103"/>
      <c r="I294" s="102"/>
      <c r="J294" s="104"/>
      <c r="K294" s="81"/>
      <c r="L294" s="106"/>
      <c r="M294" s="22" t="s">
        <v>1163</v>
      </c>
      <c r="N294" s="22"/>
      <c r="O294" s="23"/>
      <c r="P294" s="111"/>
      <c r="Q294" s="109">
        <v>318</v>
      </c>
      <c r="R294" s="112" t="s">
        <v>295</v>
      </c>
      <c r="S294" s="107" t="s">
        <v>64</v>
      </c>
      <c r="T294" s="56"/>
      <c r="U294" s="20" t="s">
        <v>1499</v>
      </c>
      <c r="V294" s="63" t="s">
        <v>1792</v>
      </c>
      <c r="W294" s="74"/>
      <c r="X294" s="75"/>
      <c r="Y294" s="73"/>
      <c r="Z294" s="35" t="e">
        <v>#N/A</v>
      </c>
      <c r="AA294" s="35"/>
      <c r="AB294" s="23"/>
      <c r="AC294" s="67">
        <f t="shared" si="7"/>
        <v>0</v>
      </c>
      <c r="AD294" s="71"/>
      <c r="AE294" s="69"/>
      <c r="AF294" s="32"/>
    </row>
    <row r="295" spans="1:32" ht="24" customHeight="1" x14ac:dyDescent="0.15">
      <c r="A295" s="38"/>
      <c r="B295" s="92" t="s">
        <v>52</v>
      </c>
      <c r="C295" s="19">
        <v>290</v>
      </c>
      <c r="D295" s="56" t="s">
        <v>643</v>
      </c>
      <c r="E295" s="20" t="s">
        <v>513</v>
      </c>
      <c r="F295" s="56" t="s">
        <v>644</v>
      </c>
      <c r="G295" s="56"/>
      <c r="H295" s="103"/>
      <c r="I295" s="102"/>
      <c r="J295" s="104"/>
      <c r="K295" s="81"/>
      <c r="L295" s="106"/>
      <c r="M295" s="22" t="s">
        <v>1163</v>
      </c>
      <c r="N295" s="22"/>
      <c r="O295" s="23"/>
      <c r="P295" s="111"/>
      <c r="Q295" s="109">
        <v>311</v>
      </c>
      <c r="R295" s="112" t="s">
        <v>295</v>
      </c>
      <c r="S295" s="107" t="s">
        <v>64</v>
      </c>
      <c r="T295" s="56"/>
      <c r="U295" s="20" t="s">
        <v>1499</v>
      </c>
      <c r="V295" s="63" t="s">
        <v>1793</v>
      </c>
      <c r="W295" s="74"/>
      <c r="X295" s="75"/>
      <c r="Y295" s="73"/>
      <c r="Z295" s="35" t="e">
        <v>#N/A</v>
      </c>
      <c r="AA295" s="35"/>
      <c r="AB295" s="23"/>
      <c r="AC295" s="67">
        <f t="shared" si="7"/>
        <v>0</v>
      </c>
      <c r="AD295" s="71"/>
      <c r="AE295" s="69"/>
      <c r="AF295" s="32"/>
    </row>
    <row r="296" spans="1:32" ht="24" customHeight="1" x14ac:dyDescent="0.15">
      <c r="A296" s="38"/>
      <c r="B296" s="92" t="s">
        <v>52</v>
      </c>
      <c r="C296" s="19">
        <v>291</v>
      </c>
      <c r="D296" s="56" t="s">
        <v>645</v>
      </c>
      <c r="E296" s="20" t="s">
        <v>513</v>
      </c>
      <c r="F296" s="56" t="s">
        <v>646</v>
      </c>
      <c r="G296" s="56"/>
      <c r="H296" s="103"/>
      <c r="I296" s="102"/>
      <c r="J296" s="104"/>
      <c r="K296" s="81"/>
      <c r="L296" s="106"/>
      <c r="M296" s="22" t="s">
        <v>1163</v>
      </c>
      <c r="N296" s="22"/>
      <c r="O296" s="23"/>
      <c r="P296" s="111"/>
      <c r="Q296" s="109">
        <v>195</v>
      </c>
      <c r="R296" s="112" t="s">
        <v>295</v>
      </c>
      <c r="S296" s="107" t="s">
        <v>64</v>
      </c>
      <c r="T296" s="56"/>
      <c r="U296" s="20" t="s">
        <v>1499</v>
      </c>
      <c r="V296" s="63" t="s">
        <v>1794</v>
      </c>
      <c r="W296" s="74"/>
      <c r="X296" s="75"/>
      <c r="Y296" s="73"/>
      <c r="Z296" s="35" t="e">
        <v>#N/A</v>
      </c>
      <c r="AA296" s="35"/>
      <c r="AB296" s="23"/>
      <c r="AC296" s="67">
        <f t="shared" si="7"/>
        <v>0</v>
      </c>
      <c r="AD296" s="71"/>
      <c r="AE296" s="69"/>
      <c r="AF296" s="32"/>
    </row>
    <row r="297" spans="1:32" ht="24" customHeight="1" x14ac:dyDescent="0.15">
      <c r="A297" s="38"/>
      <c r="B297" s="92" t="s">
        <v>52</v>
      </c>
      <c r="C297" s="19">
        <v>292</v>
      </c>
      <c r="D297" s="56" t="s">
        <v>647</v>
      </c>
      <c r="E297" s="20" t="s">
        <v>513</v>
      </c>
      <c r="F297" s="56" t="s">
        <v>648</v>
      </c>
      <c r="G297" s="56"/>
      <c r="H297" s="103"/>
      <c r="I297" s="102"/>
      <c r="J297" s="104"/>
      <c r="K297" s="81"/>
      <c r="L297" s="106"/>
      <c r="M297" s="22" t="s">
        <v>1163</v>
      </c>
      <c r="N297" s="22"/>
      <c r="O297" s="23"/>
      <c r="P297" s="111"/>
      <c r="Q297" s="109">
        <v>239</v>
      </c>
      <c r="R297" s="112" t="s">
        <v>295</v>
      </c>
      <c r="S297" s="107" t="s">
        <v>64</v>
      </c>
      <c r="T297" s="56"/>
      <c r="U297" s="20" t="s">
        <v>1499</v>
      </c>
      <c r="V297" s="63" t="s">
        <v>1795</v>
      </c>
      <c r="W297" s="74"/>
      <c r="X297" s="75"/>
      <c r="Y297" s="73"/>
      <c r="Z297" s="35" t="e">
        <v>#N/A</v>
      </c>
      <c r="AA297" s="35"/>
      <c r="AB297" s="23"/>
      <c r="AC297" s="67">
        <f t="shared" si="7"/>
        <v>0</v>
      </c>
      <c r="AD297" s="71"/>
      <c r="AE297" s="69"/>
      <c r="AF297" s="32"/>
    </row>
    <row r="298" spans="1:32" ht="24" customHeight="1" x14ac:dyDescent="0.15">
      <c r="A298" s="38"/>
      <c r="B298" s="92" t="s">
        <v>52</v>
      </c>
      <c r="C298" s="19">
        <v>293</v>
      </c>
      <c r="D298" s="56" t="s">
        <v>649</v>
      </c>
      <c r="E298" s="20" t="s">
        <v>513</v>
      </c>
      <c r="F298" s="56" t="s">
        <v>650</v>
      </c>
      <c r="G298" s="56"/>
      <c r="H298" s="103"/>
      <c r="I298" s="102"/>
      <c r="J298" s="104"/>
      <c r="K298" s="81"/>
      <c r="L298" s="106"/>
      <c r="M298" s="22" t="s">
        <v>1163</v>
      </c>
      <c r="N298" s="22"/>
      <c r="O298" s="23"/>
      <c r="P298" s="111"/>
      <c r="Q298" s="109">
        <v>110</v>
      </c>
      <c r="R298" s="112" t="s">
        <v>295</v>
      </c>
      <c r="S298" s="107" t="s">
        <v>651</v>
      </c>
      <c r="T298" s="56"/>
      <c r="U298" s="20" t="s">
        <v>1499</v>
      </c>
      <c r="V298" s="63" t="s">
        <v>1796</v>
      </c>
      <c r="W298" s="74"/>
      <c r="X298" s="75"/>
      <c r="Y298" s="73"/>
      <c r="Z298" s="35" t="e">
        <v>#N/A</v>
      </c>
      <c r="AA298" s="35"/>
      <c r="AB298" s="23"/>
      <c r="AC298" s="67">
        <f t="shared" si="7"/>
        <v>0</v>
      </c>
      <c r="AD298" s="71"/>
      <c r="AE298" s="69"/>
      <c r="AF298" s="32"/>
    </row>
    <row r="299" spans="1:32" ht="24" customHeight="1" x14ac:dyDescent="0.15">
      <c r="A299" s="38"/>
      <c r="B299" s="92" t="s">
        <v>52</v>
      </c>
      <c r="C299" s="19">
        <v>294</v>
      </c>
      <c r="D299" s="56" t="s">
        <v>652</v>
      </c>
      <c r="E299" s="20" t="s">
        <v>513</v>
      </c>
      <c r="F299" s="56" t="s">
        <v>653</v>
      </c>
      <c r="G299" s="56" t="s">
        <v>30</v>
      </c>
      <c r="H299" s="103">
        <v>1999</v>
      </c>
      <c r="I299" s="102">
        <v>1999</v>
      </c>
      <c r="J299" s="104">
        <v>31.08</v>
      </c>
      <c r="K299" s="81" t="s">
        <v>3</v>
      </c>
      <c r="L299" s="106">
        <v>1</v>
      </c>
      <c r="M299" s="22" t="s">
        <v>31</v>
      </c>
      <c r="N299" s="22"/>
      <c r="O299" s="23">
        <v>133846.29987129988</v>
      </c>
      <c r="P299" s="111"/>
      <c r="Q299" s="109">
        <v>21964</v>
      </c>
      <c r="R299" s="112" t="s">
        <v>507</v>
      </c>
      <c r="S299" s="107" t="s">
        <v>61</v>
      </c>
      <c r="T299" s="56"/>
      <c r="U299" s="20" t="s">
        <v>1505</v>
      </c>
      <c r="V299" s="63" t="s">
        <v>1797</v>
      </c>
      <c r="W299" s="74">
        <v>4159943</v>
      </c>
      <c r="X299" s="75">
        <f t="shared" ref="X299:X321" si="8">W299/J299</f>
        <v>133846.29987129988</v>
      </c>
      <c r="Y299" s="73">
        <v>110011.64736164737</v>
      </c>
      <c r="Z299" s="35">
        <v>189705.8236808237</v>
      </c>
      <c r="AA299" s="35">
        <v>423117.05276705278</v>
      </c>
      <c r="AB299" s="23">
        <v>422899.06692406692</v>
      </c>
      <c r="AC299" s="67">
        <f t="shared" si="7"/>
        <v>23834.652509652515</v>
      </c>
      <c r="AD299" s="71"/>
      <c r="AE299" s="69"/>
      <c r="AF299" s="32"/>
    </row>
    <row r="300" spans="1:32" ht="24" customHeight="1" x14ac:dyDescent="0.15">
      <c r="A300" s="38"/>
      <c r="B300" s="92" t="s">
        <v>52</v>
      </c>
      <c r="C300" s="19">
        <v>295</v>
      </c>
      <c r="D300" s="56" t="s">
        <v>654</v>
      </c>
      <c r="E300" s="20" t="s">
        <v>513</v>
      </c>
      <c r="F300" s="56" t="s">
        <v>655</v>
      </c>
      <c r="G300" s="56" t="s">
        <v>41</v>
      </c>
      <c r="H300" s="103">
        <v>1996</v>
      </c>
      <c r="I300" s="102">
        <v>1996</v>
      </c>
      <c r="J300" s="104">
        <v>67.539999999999992</v>
      </c>
      <c r="K300" s="81" t="s">
        <v>3</v>
      </c>
      <c r="L300" s="106">
        <v>1</v>
      </c>
      <c r="M300" s="22" t="s">
        <v>31</v>
      </c>
      <c r="N300" s="22"/>
      <c r="O300" s="23">
        <v>42176.458395025176</v>
      </c>
      <c r="P300" s="111"/>
      <c r="Q300" s="109">
        <v>10763.97</v>
      </c>
      <c r="R300" s="112" t="s">
        <v>507</v>
      </c>
      <c r="S300" s="107" t="s">
        <v>61</v>
      </c>
      <c r="T300" s="56"/>
      <c r="U300" s="20" t="s">
        <v>1505</v>
      </c>
      <c r="V300" s="63" t="s">
        <v>1798</v>
      </c>
      <c r="W300" s="74">
        <v>2848598</v>
      </c>
      <c r="X300" s="75">
        <f t="shared" si="8"/>
        <v>42176.458395025176</v>
      </c>
      <c r="Y300" s="73">
        <v>56344.210838021922</v>
      </c>
      <c r="Z300" s="35">
        <v>139894.55137696181</v>
      </c>
      <c r="AA300" s="35">
        <v>106515.29464021322</v>
      </c>
      <c r="AB300" s="23">
        <v>120650.53301747114</v>
      </c>
      <c r="AC300" s="67">
        <f t="shared" si="7"/>
        <v>-14167.752442996745</v>
      </c>
      <c r="AD300" s="71"/>
      <c r="AE300" s="69"/>
      <c r="AF300" s="32"/>
    </row>
    <row r="301" spans="1:32" ht="24" customHeight="1" x14ac:dyDescent="0.15">
      <c r="A301" s="38"/>
      <c r="B301" s="92" t="s">
        <v>52</v>
      </c>
      <c r="C301" s="19">
        <v>296</v>
      </c>
      <c r="D301" s="56" t="s">
        <v>2637</v>
      </c>
      <c r="E301" s="20" t="s">
        <v>513</v>
      </c>
      <c r="F301" s="56" t="s">
        <v>2640</v>
      </c>
      <c r="G301" s="56"/>
      <c r="H301" s="103"/>
      <c r="I301" s="102"/>
      <c r="J301" s="104"/>
      <c r="K301" s="81"/>
      <c r="L301" s="106"/>
      <c r="M301" s="22" t="s">
        <v>31</v>
      </c>
      <c r="N301" s="22"/>
      <c r="O301" s="23"/>
      <c r="P301" s="111"/>
      <c r="Q301" s="109">
        <v>2000</v>
      </c>
      <c r="R301" s="112" t="s">
        <v>60</v>
      </c>
      <c r="S301" s="107" t="s">
        <v>61</v>
      </c>
      <c r="T301" s="56"/>
      <c r="U301" s="20" t="s">
        <v>1499</v>
      </c>
      <c r="V301" s="63" t="s">
        <v>2643</v>
      </c>
      <c r="W301" s="74"/>
      <c r="X301" s="75"/>
      <c r="Y301" s="73"/>
      <c r="Z301" s="35"/>
      <c r="AA301" s="35"/>
      <c r="AB301" s="23"/>
      <c r="AC301" s="67">
        <f t="shared" si="7"/>
        <v>0</v>
      </c>
      <c r="AD301" s="71"/>
      <c r="AE301" s="69"/>
      <c r="AF301" s="32"/>
    </row>
    <row r="302" spans="1:32" ht="24" customHeight="1" x14ac:dyDescent="0.15">
      <c r="A302" s="38"/>
      <c r="B302" s="92" t="s">
        <v>52</v>
      </c>
      <c r="C302" s="19">
        <v>297</v>
      </c>
      <c r="D302" s="56" t="s">
        <v>2638</v>
      </c>
      <c r="E302" s="20" t="s">
        <v>513</v>
      </c>
      <c r="F302" s="56" t="s">
        <v>2641</v>
      </c>
      <c r="G302" s="56"/>
      <c r="H302" s="103"/>
      <c r="I302" s="102"/>
      <c r="J302" s="104"/>
      <c r="K302" s="81"/>
      <c r="L302" s="106"/>
      <c r="M302" s="22" t="s">
        <v>31</v>
      </c>
      <c r="N302" s="22"/>
      <c r="O302" s="23"/>
      <c r="P302" s="111"/>
      <c r="Q302" s="109">
        <v>1999</v>
      </c>
      <c r="R302" s="112" t="s">
        <v>60</v>
      </c>
      <c r="S302" s="107" t="s">
        <v>61</v>
      </c>
      <c r="T302" s="56"/>
      <c r="U302" s="20" t="s">
        <v>1499</v>
      </c>
      <c r="V302" s="63" t="s">
        <v>2644</v>
      </c>
      <c r="W302" s="74"/>
      <c r="X302" s="75"/>
      <c r="Y302" s="73"/>
      <c r="Z302" s="35"/>
      <c r="AA302" s="35"/>
      <c r="AB302" s="23"/>
      <c r="AC302" s="67">
        <f t="shared" si="7"/>
        <v>0</v>
      </c>
      <c r="AD302" s="71"/>
      <c r="AE302" s="69"/>
      <c r="AF302" s="32"/>
    </row>
    <row r="303" spans="1:32" ht="24" customHeight="1" x14ac:dyDescent="0.15">
      <c r="A303" s="38"/>
      <c r="B303" s="92" t="s">
        <v>52</v>
      </c>
      <c r="C303" s="19">
        <v>298</v>
      </c>
      <c r="D303" s="56" t="s">
        <v>2639</v>
      </c>
      <c r="E303" s="20" t="s">
        <v>513</v>
      </c>
      <c r="F303" s="56" t="s">
        <v>2642</v>
      </c>
      <c r="G303" s="56"/>
      <c r="H303" s="103"/>
      <c r="I303" s="102"/>
      <c r="J303" s="104"/>
      <c r="K303" s="81"/>
      <c r="L303" s="106"/>
      <c r="M303" s="22" t="s">
        <v>31</v>
      </c>
      <c r="N303" s="22"/>
      <c r="O303" s="23"/>
      <c r="P303" s="111"/>
      <c r="Q303" s="109">
        <v>1999</v>
      </c>
      <c r="R303" s="112" t="s">
        <v>60</v>
      </c>
      <c r="S303" s="107" t="s">
        <v>61</v>
      </c>
      <c r="T303" s="56"/>
      <c r="U303" s="20" t="s">
        <v>1499</v>
      </c>
      <c r="V303" s="63" t="s">
        <v>2645</v>
      </c>
      <c r="W303" s="74"/>
      <c r="X303" s="75"/>
      <c r="Y303" s="73"/>
      <c r="Z303" s="35"/>
      <c r="AA303" s="35"/>
      <c r="AB303" s="23"/>
      <c r="AC303" s="67">
        <f t="shared" si="7"/>
        <v>0</v>
      </c>
      <c r="AD303" s="71"/>
      <c r="AE303" s="69"/>
      <c r="AF303" s="32"/>
    </row>
    <row r="304" spans="1:32" ht="24" customHeight="1" x14ac:dyDescent="0.15">
      <c r="A304" s="38"/>
      <c r="B304" s="92" t="s">
        <v>52</v>
      </c>
      <c r="C304" s="19">
        <v>299</v>
      </c>
      <c r="D304" s="56" t="s">
        <v>2661</v>
      </c>
      <c r="E304" s="20" t="s">
        <v>513</v>
      </c>
      <c r="F304" s="56" t="s">
        <v>2662</v>
      </c>
      <c r="G304" s="56"/>
      <c r="H304" s="103"/>
      <c r="I304" s="102"/>
      <c r="J304" s="104"/>
      <c r="K304" s="81"/>
      <c r="L304" s="106"/>
      <c r="M304" s="22" t="s">
        <v>31</v>
      </c>
      <c r="N304" s="22"/>
      <c r="O304" s="23"/>
      <c r="P304" s="111"/>
      <c r="Q304" s="109">
        <v>11699</v>
      </c>
      <c r="R304" s="112" t="s">
        <v>174</v>
      </c>
      <c r="S304" s="107" t="s">
        <v>64</v>
      </c>
      <c r="T304" s="56"/>
      <c r="U304" s="20" t="s">
        <v>1499</v>
      </c>
      <c r="V304" s="63" t="s">
        <v>2654</v>
      </c>
      <c r="W304" s="74"/>
      <c r="X304" s="75"/>
      <c r="Y304" s="73"/>
      <c r="Z304" s="35"/>
      <c r="AA304" s="35"/>
      <c r="AB304" s="23"/>
      <c r="AC304" s="67">
        <f t="shared" si="7"/>
        <v>0</v>
      </c>
      <c r="AD304" s="71"/>
      <c r="AE304" s="69"/>
      <c r="AF304" s="32"/>
    </row>
    <row r="305" spans="1:32" ht="24" customHeight="1" x14ac:dyDescent="0.15">
      <c r="A305" s="38"/>
      <c r="B305" s="92" t="s">
        <v>52</v>
      </c>
      <c r="C305" s="19">
        <v>300</v>
      </c>
      <c r="D305" s="56" t="s">
        <v>656</v>
      </c>
      <c r="E305" s="20" t="s">
        <v>657</v>
      </c>
      <c r="F305" s="56" t="s">
        <v>658</v>
      </c>
      <c r="G305" s="56"/>
      <c r="H305" s="103"/>
      <c r="I305" s="102"/>
      <c r="J305" s="104"/>
      <c r="K305" s="81"/>
      <c r="L305" s="106"/>
      <c r="M305" s="22" t="s">
        <v>1163</v>
      </c>
      <c r="N305" s="22"/>
      <c r="O305" s="23"/>
      <c r="P305" s="111"/>
      <c r="Q305" s="109">
        <v>2000</v>
      </c>
      <c r="R305" s="112" t="s">
        <v>60</v>
      </c>
      <c r="S305" s="107" t="s">
        <v>61</v>
      </c>
      <c r="T305" s="56"/>
      <c r="U305" s="20" t="s">
        <v>1499</v>
      </c>
      <c r="V305" s="63" t="s">
        <v>1799</v>
      </c>
      <c r="W305" s="74"/>
      <c r="X305" s="75"/>
      <c r="Y305" s="73"/>
      <c r="Z305" s="35" t="e">
        <v>#N/A</v>
      </c>
      <c r="AA305" s="35"/>
      <c r="AB305" s="23"/>
      <c r="AC305" s="67">
        <f t="shared" si="7"/>
        <v>0</v>
      </c>
      <c r="AD305" s="71"/>
      <c r="AE305" s="69"/>
      <c r="AF305" s="32"/>
    </row>
    <row r="306" spans="1:32" ht="24" customHeight="1" x14ac:dyDescent="0.15">
      <c r="A306" s="38"/>
      <c r="B306" s="92" t="s">
        <v>52</v>
      </c>
      <c r="C306" s="19">
        <v>301</v>
      </c>
      <c r="D306" s="56" t="s">
        <v>659</v>
      </c>
      <c r="E306" s="20" t="s">
        <v>657</v>
      </c>
      <c r="F306" s="56" t="s">
        <v>660</v>
      </c>
      <c r="G306" s="56"/>
      <c r="H306" s="103"/>
      <c r="I306" s="102"/>
      <c r="J306" s="104"/>
      <c r="K306" s="81"/>
      <c r="L306" s="106"/>
      <c r="M306" s="22" t="s">
        <v>1163</v>
      </c>
      <c r="N306" s="22"/>
      <c r="O306" s="23"/>
      <c r="P306" s="111"/>
      <c r="Q306" s="109">
        <v>1000</v>
      </c>
      <c r="R306" s="112" t="s">
        <v>60</v>
      </c>
      <c r="S306" s="107" t="s">
        <v>64</v>
      </c>
      <c r="T306" s="56"/>
      <c r="U306" s="20" t="s">
        <v>1499</v>
      </c>
      <c r="V306" s="63" t="s">
        <v>1800</v>
      </c>
      <c r="W306" s="74"/>
      <c r="X306" s="75"/>
      <c r="Y306" s="73"/>
      <c r="Z306" s="35" t="e">
        <v>#N/A</v>
      </c>
      <c r="AA306" s="35"/>
      <c r="AB306" s="23"/>
      <c r="AC306" s="67">
        <f t="shared" si="7"/>
        <v>0</v>
      </c>
      <c r="AD306" s="71"/>
      <c r="AE306" s="69"/>
      <c r="AF306" s="32"/>
    </row>
    <row r="307" spans="1:32" ht="24" customHeight="1" x14ac:dyDescent="0.15">
      <c r="A307" s="38"/>
      <c r="B307" s="92" t="s">
        <v>52</v>
      </c>
      <c r="C307" s="19">
        <v>302</v>
      </c>
      <c r="D307" s="56" t="s">
        <v>661</v>
      </c>
      <c r="E307" s="20" t="s">
        <v>657</v>
      </c>
      <c r="F307" s="56" t="s">
        <v>662</v>
      </c>
      <c r="G307" s="56"/>
      <c r="H307" s="103"/>
      <c r="I307" s="102"/>
      <c r="J307" s="104"/>
      <c r="K307" s="81"/>
      <c r="L307" s="106"/>
      <c r="M307" s="22" t="s">
        <v>1163</v>
      </c>
      <c r="N307" s="22"/>
      <c r="O307" s="23"/>
      <c r="P307" s="111"/>
      <c r="Q307" s="109">
        <v>1200</v>
      </c>
      <c r="R307" s="112" t="s">
        <v>60</v>
      </c>
      <c r="S307" s="107" t="s">
        <v>61</v>
      </c>
      <c r="T307" s="56"/>
      <c r="U307" s="20" t="s">
        <v>1499</v>
      </c>
      <c r="V307" s="63" t="s">
        <v>1801</v>
      </c>
      <c r="W307" s="74"/>
      <c r="X307" s="75"/>
      <c r="Y307" s="73"/>
      <c r="Z307" s="35" t="e">
        <v>#N/A</v>
      </c>
      <c r="AA307" s="35"/>
      <c r="AB307" s="23"/>
      <c r="AC307" s="67">
        <f t="shared" si="7"/>
        <v>0</v>
      </c>
      <c r="AD307" s="71"/>
      <c r="AE307" s="69"/>
      <c r="AF307" s="32"/>
    </row>
    <row r="308" spans="1:32" ht="24" customHeight="1" x14ac:dyDescent="0.15">
      <c r="A308" s="38"/>
      <c r="B308" s="92" t="s">
        <v>52</v>
      </c>
      <c r="C308" s="19">
        <v>303</v>
      </c>
      <c r="D308" s="56" t="s">
        <v>663</v>
      </c>
      <c r="E308" s="20" t="s">
        <v>657</v>
      </c>
      <c r="F308" s="56" t="s">
        <v>664</v>
      </c>
      <c r="G308" s="56"/>
      <c r="H308" s="103"/>
      <c r="I308" s="102"/>
      <c r="J308" s="104"/>
      <c r="K308" s="81"/>
      <c r="L308" s="106"/>
      <c r="M308" s="22" t="s">
        <v>1163</v>
      </c>
      <c r="N308" s="22"/>
      <c r="O308" s="23"/>
      <c r="P308" s="111"/>
      <c r="Q308" s="109">
        <v>3000</v>
      </c>
      <c r="R308" s="112" t="s">
        <v>60</v>
      </c>
      <c r="S308" s="107" t="s">
        <v>64</v>
      </c>
      <c r="T308" s="56"/>
      <c r="U308" s="20" t="s">
        <v>1499</v>
      </c>
      <c r="V308" s="63" t="s">
        <v>1802</v>
      </c>
      <c r="W308" s="74"/>
      <c r="X308" s="75"/>
      <c r="Y308" s="73"/>
      <c r="Z308" s="35" t="e">
        <v>#N/A</v>
      </c>
      <c r="AA308" s="35"/>
      <c r="AB308" s="23"/>
      <c r="AC308" s="67">
        <f t="shared" si="7"/>
        <v>0</v>
      </c>
      <c r="AD308" s="71"/>
      <c r="AE308" s="69"/>
      <c r="AF308" s="32"/>
    </row>
    <row r="309" spans="1:32" ht="24" customHeight="1" x14ac:dyDescent="0.15">
      <c r="A309" s="38"/>
      <c r="B309" s="92" t="s">
        <v>52</v>
      </c>
      <c r="C309" s="19">
        <v>304</v>
      </c>
      <c r="D309" s="56" t="s">
        <v>665</v>
      </c>
      <c r="E309" s="20" t="s">
        <v>657</v>
      </c>
      <c r="F309" s="56" t="s">
        <v>666</v>
      </c>
      <c r="G309" s="56"/>
      <c r="H309" s="103"/>
      <c r="I309" s="102"/>
      <c r="J309" s="104"/>
      <c r="K309" s="81"/>
      <c r="L309" s="106"/>
      <c r="M309" s="22" t="s">
        <v>1163</v>
      </c>
      <c r="N309" s="22"/>
      <c r="O309" s="23"/>
      <c r="P309" s="111"/>
      <c r="Q309" s="109">
        <v>600</v>
      </c>
      <c r="R309" s="112" t="s">
        <v>60</v>
      </c>
      <c r="S309" s="107" t="s">
        <v>64</v>
      </c>
      <c r="T309" s="56"/>
      <c r="U309" s="20" t="s">
        <v>1499</v>
      </c>
      <c r="V309" s="63" t="s">
        <v>1803</v>
      </c>
      <c r="W309" s="74"/>
      <c r="X309" s="75"/>
      <c r="Y309" s="73"/>
      <c r="Z309" s="35" t="e">
        <v>#N/A</v>
      </c>
      <c r="AA309" s="35"/>
      <c r="AB309" s="23"/>
      <c r="AC309" s="67">
        <f t="shared" si="7"/>
        <v>0</v>
      </c>
      <c r="AD309" s="71"/>
      <c r="AE309" s="69"/>
      <c r="AF309" s="32"/>
    </row>
    <row r="310" spans="1:32" ht="24" customHeight="1" x14ac:dyDescent="0.15">
      <c r="A310" s="38"/>
      <c r="B310" s="92" t="s">
        <v>52</v>
      </c>
      <c r="C310" s="19">
        <v>305</v>
      </c>
      <c r="D310" s="56" t="s">
        <v>667</v>
      </c>
      <c r="E310" s="20" t="s">
        <v>657</v>
      </c>
      <c r="F310" s="56" t="s">
        <v>668</v>
      </c>
      <c r="G310" s="56"/>
      <c r="H310" s="103"/>
      <c r="I310" s="102"/>
      <c r="J310" s="104"/>
      <c r="K310" s="81"/>
      <c r="L310" s="106"/>
      <c r="M310" s="22" t="s">
        <v>1163</v>
      </c>
      <c r="N310" s="22"/>
      <c r="O310" s="23"/>
      <c r="P310" s="111"/>
      <c r="Q310" s="109">
        <v>2500</v>
      </c>
      <c r="R310" s="112" t="s">
        <v>60</v>
      </c>
      <c r="S310" s="107" t="s">
        <v>61</v>
      </c>
      <c r="T310" s="56"/>
      <c r="U310" s="20" t="s">
        <v>1499</v>
      </c>
      <c r="V310" s="63" t="s">
        <v>2037</v>
      </c>
      <c r="W310" s="74"/>
      <c r="X310" s="75"/>
      <c r="Y310" s="73"/>
      <c r="Z310" s="35" t="e">
        <v>#N/A</v>
      </c>
      <c r="AA310" s="35"/>
      <c r="AB310" s="23"/>
      <c r="AC310" s="67">
        <f t="shared" si="7"/>
        <v>0</v>
      </c>
      <c r="AD310" s="71"/>
      <c r="AE310" s="69"/>
      <c r="AF310" s="32"/>
    </row>
    <row r="311" spans="1:32" ht="24" customHeight="1" x14ac:dyDescent="0.15">
      <c r="A311" s="38"/>
      <c r="B311" s="92" t="s">
        <v>52</v>
      </c>
      <c r="C311" s="19">
        <v>306</v>
      </c>
      <c r="D311" s="56" t="s">
        <v>669</v>
      </c>
      <c r="E311" s="20" t="s">
        <v>657</v>
      </c>
      <c r="F311" s="56" t="s">
        <v>1472</v>
      </c>
      <c r="G311" s="56" t="s">
        <v>36</v>
      </c>
      <c r="H311" s="103">
        <v>1997</v>
      </c>
      <c r="I311" s="102">
        <v>1997</v>
      </c>
      <c r="J311" s="95">
        <f>9.86-0.55</f>
        <v>9.3099999999999987</v>
      </c>
      <c r="K311" s="81" t="s">
        <v>3</v>
      </c>
      <c r="L311" s="106">
        <v>1</v>
      </c>
      <c r="M311" s="22" t="s">
        <v>31</v>
      </c>
      <c r="N311" s="22"/>
      <c r="O311" s="23">
        <v>248465.40501300959</v>
      </c>
      <c r="P311" s="111"/>
      <c r="Q311" s="109">
        <v>6300</v>
      </c>
      <c r="R311" s="112" t="s">
        <v>60</v>
      </c>
      <c r="S311" s="107" t="s">
        <v>64</v>
      </c>
      <c r="T311" s="56"/>
      <c r="U311" s="20" t="s">
        <v>1499</v>
      </c>
      <c r="V311" s="63" t="s">
        <v>1804</v>
      </c>
      <c r="W311" s="74">
        <v>2313212.9206711194</v>
      </c>
      <c r="X311" s="75">
        <f t="shared" si="8"/>
        <v>248465.40501300964</v>
      </c>
      <c r="Y311" s="73">
        <v>187101.02063698007</v>
      </c>
      <c r="Z311" s="35">
        <v>117601.19552625461</v>
      </c>
      <c r="AA311" s="35">
        <v>193512.45908869576</v>
      </c>
      <c r="AB311" s="23">
        <v>147097.40855958266</v>
      </c>
      <c r="AC311" s="67">
        <f t="shared" si="7"/>
        <v>61364.384376029513</v>
      </c>
      <c r="AD311" s="71"/>
      <c r="AE311" s="69"/>
      <c r="AF311" s="32"/>
    </row>
    <row r="312" spans="1:32" ht="24" customHeight="1" x14ac:dyDescent="0.15">
      <c r="A312" s="38"/>
      <c r="B312" s="92" t="s">
        <v>52</v>
      </c>
      <c r="C312" s="19">
        <v>307</v>
      </c>
      <c r="D312" s="56" t="s">
        <v>670</v>
      </c>
      <c r="E312" s="20" t="s">
        <v>657</v>
      </c>
      <c r="F312" s="56" t="s">
        <v>671</v>
      </c>
      <c r="G312" s="56" t="s">
        <v>30</v>
      </c>
      <c r="H312" s="103">
        <v>1998</v>
      </c>
      <c r="I312" s="102">
        <v>1998</v>
      </c>
      <c r="J312" s="104">
        <v>12.1</v>
      </c>
      <c r="K312" s="81" t="s">
        <v>3</v>
      </c>
      <c r="L312" s="106">
        <v>1</v>
      </c>
      <c r="M312" s="22" t="s">
        <v>31</v>
      </c>
      <c r="N312" s="22"/>
      <c r="O312" s="23">
        <v>94606.120414259742</v>
      </c>
      <c r="P312" s="111"/>
      <c r="Q312" s="109">
        <v>3500</v>
      </c>
      <c r="R312" s="112" t="s">
        <v>60</v>
      </c>
      <c r="S312" s="107" t="s">
        <v>61</v>
      </c>
      <c r="T312" s="56"/>
      <c r="U312" s="20" t="s">
        <v>1499</v>
      </c>
      <c r="V312" s="63" t="s">
        <v>1805</v>
      </c>
      <c r="W312" s="74">
        <v>1144734.0570125428</v>
      </c>
      <c r="X312" s="75">
        <f t="shared" si="8"/>
        <v>94606.120414259742</v>
      </c>
      <c r="Y312" s="73">
        <v>82877.949188009778</v>
      </c>
      <c r="Z312" s="35">
        <v>67280.384776669773</v>
      </c>
      <c r="AA312" s="35">
        <v>74731.654230788088</v>
      </c>
      <c r="AB312" s="23">
        <v>84076.850379131123</v>
      </c>
      <c r="AC312" s="67">
        <f t="shared" si="7"/>
        <v>11728.171226249964</v>
      </c>
      <c r="AD312" s="71"/>
      <c r="AE312" s="69"/>
      <c r="AF312" s="32"/>
    </row>
    <row r="313" spans="1:32" ht="24" customHeight="1" x14ac:dyDescent="0.15">
      <c r="A313" s="38"/>
      <c r="B313" s="92" t="s">
        <v>52</v>
      </c>
      <c r="C313" s="19">
        <v>308</v>
      </c>
      <c r="D313" s="56" t="s">
        <v>672</v>
      </c>
      <c r="E313" s="20" t="s">
        <v>657</v>
      </c>
      <c r="F313" s="56" t="s">
        <v>673</v>
      </c>
      <c r="G313" s="56"/>
      <c r="H313" s="103"/>
      <c r="I313" s="102"/>
      <c r="J313" s="104"/>
      <c r="K313" s="81"/>
      <c r="L313" s="106"/>
      <c r="M313" s="22" t="s">
        <v>1163</v>
      </c>
      <c r="N313" s="22"/>
      <c r="O313" s="23"/>
      <c r="P313" s="111"/>
      <c r="Q313" s="109">
        <v>1500</v>
      </c>
      <c r="R313" s="112" t="s">
        <v>60</v>
      </c>
      <c r="S313" s="107" t="s">
        <v>64</v>
      </c>
      <c r="T313" s="56"/>
      <c r="U313" s="20" t="s">
        <v>1499</v>
      </c>
      <c r="V313" s="63" t="s">
        <v>1806</v>
      </c>
      <c r="W313" s="74"/>
      <c r="X313" s="75"/>
      <c r="Y313" s="73"/>
      <c r="Z313" s="35" t="e">
        <v>#N/A</v>
      </c>
      <c r="AA313" s="35"/>
      <c r="AB313" s="23"/>
      <c r="AC313" s="67">
        <f t="shared" si="7"/>
        <v>0</v>
      </c>
      <c r="AD313" s="71"/>
      <c r="AE313" s="69"/>
      <c r="AF313" s="32"/>
    </row>
    <row r="314" spans="1:32" ht="24" customHeight="1" x14ac:dyDescent="0.15">
      <c r="A314" s="38"/>
      <c r="B314" s="92" t="s">
        <v>52</v>
      </c>
      <c r="C314" s="19">
        <v>309</v>
      </c>
      <c r="D314" s="56" t="s">
        <v>674</v>
      </c>
      <c r="E314" s="20" t="s">
        <v>657</v>
      </c>
      <c r="F314" s="56" t="s">
        <v>675</v>
      </c>
      <c r="G314" s="56" t="s">
        <v>30</v>
      </c>
      <c r="H314" s="103">
        <v>1998</v>
      </c>
      <c r="I314" s="102">
        <v>1998</v>
      </c>
      <c r="J314" s="104">
        <v>12.1</v>
      </c>
      <c r="K314" s="81" t="s">
        <v>3</v>
      </c>
      <c r="L314" s="106">
        <v>1</v>
      </c>
      <c r="M314" s="22" t="s">
        <v>31</v>
      </c>
      <c r="N314" s="22"/>
      <c r="O314" s="23">
        <v>123211.17394681612</v>
      </c>
      <c r="P314" s="111"/>
      <c r="Q314" s="109">
        <v>3800</v>
      </c>
      <c r="R314" s="112" t="s">
        <v>60</v>
      </c>
      <c r="S314" s="107" t="s">
        <v>61</v>
      </c>
      <c r="T314" s="56"/>
      <c r="U314" s="20" t="s">
        <v>1499</v>
      </c>
      <c r="V314" s="63" t="s">
        <v>1807</v>
      </c>
      <c r="W314" s="74">
        <v>1490855.2047564751</v>
      </c>
      <c r="X314" s="75">
        <f t="shared" si="8"/>
        <v>123211.17394681612</v>
      </c>
      <c r="Y314" s="73">
        <v>85721.681314396439</v>
      </c>
      <c r="Z314" s="35">
        <v>104450.93015422138</v>
      </c>
      <c r="AA314" s="35">
        <v>93947.387521408178</v>
      </c>
      <c r="AB314" s="23">
        <v>308735.56270206493</v>
      </c>
      <c r="AC314" s="67">
        <f t="shared" si="7"/>
        <v>37489.492632419686</v>
      </c>
      <c r="AD314" s="71"/>
      <c r="AE314" s="69"/>
      <c r="AF314" s="32"/>
    </row>
    <row r="315" spans="1:32" ht="24" customHeight="1" x14ac:dyDescent="0.15">
      <c r="A315" s="38"/>
      <c r="B315" s="92" t="s">
        <v>52</v>
      </c>
      <c r="C315" s="19">
        <v>310</v>
      </c>
      <c r="D315" s="56" t="s">
        <v>676</v>
      </c>
      <c r="E315" s="20" t="s">
        <v>657</v>
      </c>
      <c r="F315" s="56" t="s">
        <v>677</v>
      </c>
      <c r="G315" s="56"/>
      <c r="H315" s="103"/>
      <c r="I315" s="102"/>
      <c r="J315" s="104"/>
      <c r="K315" s="81"/>
      <c r="L315" s="106"/>
      <c r="M315" s="22" t="s">
        <v>1163</v>
      </c>
      <c r="N315" s="22"/>
      <c r="O315" s="23"/>
      <c r="P315" s="111"/>
      <c r="Q315" s="109">
        <v>500</v>
      </c>
      <c r="R315" s="112" t="s">
        <v>60</v>
      </c>
      <c r="S315" s="107" t="s">
        <v>61</v>
      </c>
      <c r="T315" s="56"/>
      <c r="U315" s="20" t="s">
        <v>1499</v>
      </c>
      <c r="V315" s="63" t="s">
        <v>1808</v>
      </c>
      <c r="W315" s="74"/>
      <c r="X315" s="75"/>
      <c r="Y315" s="73"/>
      <c r="Z315" s="35" t="e">
        <v>#N/A</v>
      </c>
      <c r="AA315" s="35"/>
      <c r="AB315" s="23"/>
      <c r="AC315" s="67">
        <f t="shared" si="7"/>
        <v>0</v>
      </c>
      <c r="AD315" s="71"/>
      <c r="AE315" s="69"/>
      <c r="AF315" s="32"/>
    </row>
    <row r="316" spans="1:32" ht="24" customHeight="1" x14ac:dyDescent="0.15">
      <c r="A316" s="38"/>
      <c r="B316" s="92" t="s">
        <v>52</v>
      </c>
      <c r="C316" s="19">
        <v>311</v>
      </c>
      <c r="D316" s="56" t="s">
        <v>678</v>
      </c>
      <c r="E316" s="20" t="s">
        <v>657</v>
      </c>
      <c r="F316" s="56" t="s">
        <v>679</v>
      </c>
      <c r="G316" s="56" t="s">
        <v>30</v>
      </c>
      <c r="H316" s="103">
        <v>2001</v>
      </c>
      <c r="I316" s="102">
        <v>2001</v>
      </c>
      <c r="J316" s="104">
        <v>12.98</v>
      </c>
      <c r="K316" s="81" t="s">
        <v>3</v>
      </c>
      <c r="L316" s="106">
        <v>1</v>
      </c>
      <c r="M316" s="22" t="s">
        <v>31</v>
      </c>
      <c r="N316" s="22"/>
      <c r="O316" s="23">
        <v>65536.697203034681</v>
      </c>
      <c r="P316" s="111"/>
      <c r="Q316" s="109">
        <v>2700</v>
      </c>
      <c r="R316" s="112" t="s">
        <v>60</v>
      </c>
      <c r="S316" s="107" t="s">
        <v>64</v>
      </c>
      <c r="T316" s="56"/>
      <c r="U316" s="20" t="s">
        <v>1499</v>
      </c>
      <c r="V316" s="63" t="s">
        <v>1809</v>
      </c>
      <c r="W316" s="74">
        <v>850666.32969539019</v>
      </c>
      <c r="X316" s="75">
        <f t="shared" si="8"/>
        <v>65536.697203034681</v>
      </c>
      <c r="Y316" s="73">
        <v>63396.566145108496</v>
      </c>
      <c r="Z316" s="35">
        <v>138600.56946189306</v>
      </c>
      <c r="AA316" s="35">
        <v>54517.978069994424</v>
      </c>
      <c r="AB316" s="23">
        <v>251089.42773247225</v>
      </c>
      <c r="AC316" s="67">
        <f t="shared" si="7"/>
        <v>2140.1310579261844</v>
      </c>
      <c r="AD316" s="71"/>
      <c r="AE316" s="69"/>
      <c r="AF316" s="32"/>
    </row>
    <row r="317" spans="1:32" ht="24" customHeight="1" x14ac:dyDescent="0.15">
      <c r="A317" s="38"/>
      <c r="B317" s="92" t="s">
        <v>52</v>
      </c>
      <c r="C317" s="19">
        <v>312</v>
      </c>
      <c r="D317" s="56" t="s">
        <v>680</v>
      </c>
      <c r="E317" s="20" t="s">
        <v>657</v>
      </c>
      <c r="F317" s="56" t="s">
        <v>681</v>
      </c>
      <c r="G317" s="56"/>
      <c r="H317" s="103"/>
      <c r="I317" s="102"/>
      <c r="J317" s="104"/>
      <c r="K317" s="81"/>
      <c r="L317" s="106"/>
      <c r="M317" s="22" t="s">
        <v>1163</v>
      </c>
      <c r="N317" s="116"/>
      <c r="O317" s="23"/>
      <c r="P317" s="117"/>
      <c r="Q317" s="109">
        <v>10000</v>
      </c>
      <c r="R317" s="112" t="s">
        <v>174</v>
      </c>
      <c r="S317" s="107" t="s">
        <v>61</v>
      </c>
      <c r="T317" s="56"/>
      <c r="U317" s="20" t="s">
        <v>1499</v>
      </c>
      <c r="V317" s="63" t="s">
        <v>1810</v>
      </c>
      <c r="W317" s="74">
        <v>1930243.591464408</v>
      </c>
      <c r="X317" s="75" t="e">
        <f t="shared" si="8"/>
        <v>#DIV/0!</v>
      </c>
      <c r="Y317" s="73"/>
      <c r="Z317" s="35" t="e">
        <v>#DIV/0!</v>
      </c>
      <c r="AA317" s="35" t="e">
        <v>#DIV/0!</v>
      </c>
      <c r="AB317" s="23"/>
      <c r="AC317" s="67">
        <f t="shared" si="7"/>
        <v>0</v>
      </c>
      <c r="AD317" s="71"/>
      <c r="AE317" s="69"/>
      <c r="AF317" s="32"/>
    </row>
    <row r="318" spans="1:32" ht="24" customHeight="1" x14ac:dyDescent="0.15">
      <c r="A318" s="38"/>
      <c r="B318" s="92" t="s">
        <v>52</v>
      </c>
      <c r="C318" s="19">
        <v>313</v>
      </c>
      <c r="D318" s="56" t="s">
        <v>682</v>
      </c>
      <c r="E318" s="20" t="s">
        <v>657</v>
      </c>
      <c r="F318" s="56" t="s">
        <v>683</v>
      </c>
      <c r="G318" s="56" t="s">
        <v>26</v>
      </c>
      <c r="H318" s="103">
        <v>1993</v>
      </c>
      <c r="I318" s="102">
        <v>1993</v>
      </c>
      <c r="J318" s="104">
        <v>46.38</v>
      </c>
      <c r="K318" s="81" t="s">
        <v>3</v>
      </c>
      <c r="L318" s="106">
        <v>1</v>
      </c>
      <c r="M318" s="22" t="s">
        <v>31</v>
      </c>
      <c r="N318" s="22"/>
      <c r="O318" s="23">
        <v>127928.49634256442</v>
      </c>
      <c r="P318" s="111"/>
      <c r="Q318" s="109">
        <v>23000</v>
      </c>
      <c r="R318" s="112" t="s">
        <v>174</v>
      </c>
      <c r="S318" s="107" t="s">
        <v>61</v>
      </c>
      <c r="T318" s="56"/>
      <c r="U318" s="20" t="s">
        <v>1499</v>
      </c>
      <c r="V318" s="63" t="s">
        <v>1811</v>
      </c>
      <c r="W318" s="74">
        <v>5933323.660368138</v>
      </c>
      <c r="X318" s="75">
        <f t="shared" si="8"/>
        <v>127928.49634256442</v>
      </c>
      <c r="Y318" s="73">
        <v>160690.82584256219</v>
      </c>
      <c r="Z318" s="35">
        <v>94783.540216516936</v>
      </c>
      <c r="AA318" s="35">
        <v>121990.82038088045</v>
      </c>
      <c r="AB318" s="23">
        <v>113803.06450139957</v>
      </c>
      <c r="AC318" s="67">
        <f t="shared" si="7"/>
        <v>-32762.329499997766</v>
      </c>
      <c r="AD318" s="71"/>
      <c r="AE318" s="69"/>
      <c r="AF318" s="32"/>
    </row>
    <row r="319" spans="1:32" ht="24" customHeight="1" x14ac:dyDescent="0.15">
      <c r="A319" s="38"/>
      <c r="B319" s="92" t="s">
        <v>52</v>
      </c>
      <c r="C319" s="19">
        <v>314</v>
      </c>
      <c r="D319" s="56" t="s">
        <v>684</v>
      </c>
      <c r="E319" s="20" t="s">
        <v>657</v>
      </c>
      <c r="F319" s="56" t="s">
        <v>2541</v>
      </c>
      <c r="G319" s="56" t="s">
        <v>20</v>
      </c>
      <c r="H319" s="103">
        <v>1984</v>
      </c>
      <c r="I319" s="102">
        <v>1980</v>
      </c>
      <c r="J319" s="104">
        <v>580.55999999999995</v>
      </c>
      <c r="K319" s="81" t="s">
        <v>3</v>
      </c>
      <c r="L319" s="106">
        <v>1</v>
      </c>
      <c r="M319" s="22" t="s">
        <v>31</v>
      </c>
      <c r="N319" s="22"/>
      <c r="O319" s="23">
        <v>111339.558357448</v>
      </c>
      <c r="P319" s="111">
        <v>0.21391955835962145</v>
      </c>
      <c r="Q319" s="109">
        <v>278000</v>
      </c>
      <c r="R319" s="112" t="s">
        <v>188</v>
      </c>
      <c r="S319" s="107" t="s">
        <v>61</v>
      </c>
      <c r="T319" s="56" t="s">
        <v>42</v>
      </c>
      <c r="U319" s="20" t="s">
        <v>1499</v>
      </c>
      <c r="V319" s="63" t="s">
        <v>1812</v>
      </c>
      <c r="W319" s="74">
        <v>64639294</v>
      </c>
      <c r="X319" s="75">
        <f t="shared" si="8"/>
        <v>111339.558357448</v>
      </c>
      <c r="Y319" s="73">
        <v>97716.194708557261</v>
      </c>
      <c r="Z319" s="35">
        <v>94493.304740250795</v>
      </c>
      <c r="AA319" s="35">
        <v>93346.515433374676</v>
      </c>
      <c r="AB319" s="23">
        <v>99899.934545955635</v>
      </c>
      <c r="AC319" s="67">
        <f t="shared" si="7"/>
        <v>13623.363648890736</v>
      </c>
      <c r="AD319" s="71">
        <v>0.21391955835962145</v>
      </c>
      <c r="AE319" s="69">
        <v>0.19976265822784811</v>
      </c>
      <c r="AF319" s="32"/>
    </row>
    <row r="320" spans="1:32" ht="24" customHeight="1" x14ac:dyDescent="0.15">
      <c r="A320" s="38"/>
      <c r="B320" s="92" t="s">
        <v>52</v>
      </c>
      <c r="C320" s="19">
        <v>315</v>
      </c>
      <c r="D320" s="56" t="s">
        <v>685</v>
      </c>
      <c r="E320" s="20" t="s">
        <v>657</v>
      </c>
      <c r="F320" s="56" t="s">
        <v>686</v>
      </c>
      <c r="G320" s="56"/>
      <c r="H320" s="103"/>
      <c r="I320" s="102"/>
      <c r="J320" s="104"/>
      <c r="K320" s="81"/>
      <c r="L320" s="106"/>
      <c r="M320" s="22" t="s">
        <v>1163</v>
      </c>
      <c r="N320" s="22"/>
      <c r="O320" s="23"/>
      <c r="P320" s="111"/>
      <c r="Q320" s="109">
        <v>2500</v>
      </c>
      <c r="R320" s="112" t="s">
        <v>196</v>
      </c>
      <c r="S320" s="107" t="s">
        <v>64</v>
      </c>
      <c r="T320" s="56"/>
      <c r="U320" s="20" t="s">
        <v>1499</v>
      </c>
      <c r="V320" s="63" t="s">
        <v>1813</v>
      </c>
      <c r="W320" s="74"/>
      <c r="X320" s="75"/>
      <c r="Y320" s="73"/>
      <c r="Z320" s="35" t="e">
        <v>#N/A</v>
      </c>
      <c r="AA320" s="35"/>
      <c r="AB320" s="23"/>
      <c r="AC320" s="67">
        <f t="shared" si="7"/>
        <v>0</v>
      </c>
      <c r="AD320" s="71"/>
      <c r="AE320" s="69"/>
      <c r="AF320" s="32"/>
    </row>
    <row r="321" spans="1:32" ht="24" customHeight="1" x14ac:dyDescent="0.15">
      <c r="A321" s="38"/>
      <c r="B321" s="92" t="s">
        <v>52</v>
      </c>
      <c r="C321" s="19">
        <v>316</v>
      </c>
      <c r="D321" s="56" t="s">
        <v>687</v>
      </c>
      <c r="E321" s="20" t="s">
        <v>657</v>
      </c>
      <c r="F321" s="56" t="s">
        <v>688</v>
      </c>
      <c r="G321" s="56" t="s">
        <v>40</v>
      </c>
      <c r="H321" s="103">
        <v>1981</v>
      </c>
      <c r="I321" s="102">
        <v>1981</v>
      </c>
      <c r="J321" s="104">
        <v>5.69</v>
      </c>
      <c r="K321" s="81" t="s">
        <v>3</v>
      </c>
      <c r="L321" s="106">
        <v>1</v>
      </c>
      <c r="M321" s="22" t="s">
        <v>31</v>
      </c>
      <c r="N321" s="22"/>
      <c r="O321" s="23">
        <v>453760.00567978329</v>
      </c>
      <c r="P321" s="111"/>
      <c r="Q321" s="109">
        <v>9000</v>
      </c>
      <c r="R321" s="112" t="s">
        <v>290</v>
      </c>
      <c r="S321" s="107" t="s">
        <v>64</v>
      </c>
      <c r="T321" s="56"/>
      <c r="U321" s="20" t="s">
        <v>1499</v>
      </c>
      <c r="V321" s="63" t="s">
        <v>1814</v>
      </c>
      <c r="W321" s="74">
        <v>2581894.4323179671</v>
      </c>
      <c r="X321" s="75">
        <f t="shared" si="8"/>
        <v>453760.00567978329</v>
      </c>
      <c r="Y321" s="73">
        <v>425115.59962712845</v>
      </c>
      <c r="Z321" s="35">
        <v>453610.89139740588</v>
      </c>
      <c r="AA321" s="35">
        <v>340689.48760897928</v>
      </c>
      <c r="AB321" s="23">
        <v>703045.79494287609</v>
      </c>
      <c r="AC321" s="67">
        <f t="shared" si="7"/>
        <v>28644.406052654842</v>
      </c>
      <c r="AD321" s="71"/>
      <c r="AE321" s="69"/>
      <c r="AF321" s="32"/>
    </row>
    <row r="322" spans="1:32" ht="24" customHeight="1" x14ac:dyDescent="0.15">
      <c r="A322" s="38"/>
      <c r="B322" s="92" t="s">
        <v>52</v>
      </c>
      <c r="C322" s="19">
        <v>317</v>
      </c>
      <c r="D322" s="56" t="s">
        <v>689</v>
      </c>
      <c r="E322" s="20" t="s">
        <v>657</v>
      </c>
      <c r="F322" s="56" t="s">
        <v>690</v>
      </c>
      <c r="G322" s="56"/>
      <c r="H322" s="103"/>
      <c r="I322" s="102"/>
      <c r="J322" s="104"/>
      <c r="K322" s="81"/>
      <c r="L322" s="106"/>
      <c r="M322" s="22" t="s">
        <v>1163</v>
      </c>
      <c r="N322" s="22"/>
      <c r="O322" s="23"/>
      <c r="P322" s="111"/>
      <c r="Q322" s="109">
        <v>7800</v>
      </c>
      <c r="R322" s="112" t="s">
        <v>290</v>
      </c>
      <c r="S322" s="107" t="s">
        <v>64</v>
      </c>
      <c r="T322" s="56"/>
      <c r="U322" s="20" t="s">
        <v>1499</v>
      </c>
      <c r="V322" s="63" t="s">
        <v>1815</v>
      </c>
      <c r="W322" s="74"/>
      <c r="X322" s="75"/>
      <c r="Y322" s="73"/>
      <c r="Z322" s="35" t="e">
        <v>#N/A</v>
      </c>
      <c r="AA322" s="35"/>
      <c r="AB322" s="23"/>
      <c r="AC322" s="67">
        <f t="shared" si="7"/>
        <v>0</v>
      </c>
      <c r="AD322" s="71"/>
      <c r="AE322" s="69"/>
      <c r="AF322" s="32"/>
    </row>
    <row r="323" spans="1:32" ht="24" customHeight="1" x14ac:dyDescent="0.15">
      <c r="A323" s="38"/>
      <c r="B323" s="92" t="s">
        <v>52</v>
      </c>
      <c r="C323" s="19">
        <v>318</v>
      </c>
      <c r="D323" s="56" t="s">
        <v>691</v>
      </c>
      <c r="E323" s="20" t="s">
        <v>657</v>
      </c>
      <c r="F323" s="56" t="s">
        <v>692</v>
      </c>
      <c r="G323" s="56"/>
      <c r="H323" s="103"/>
      <c r="I323" s="102"/>
      <c r="J323" s="104"/>
      <c r="K323" s="81"/>
      <c r="L323" s="106"/>
      <c r="M323" s="22" t="s">
        <v>1163</v>
      </c>
      <c r="N323" s="22"/>
      <c r="O323" s="23"/>
      <c r="P323" s="111"/>
      <c r="Q323" s="109">
        <v>2300</v>
      </c>
      <c r="R323" s="112" t="s">
        <v>290</v>
      </c>
      <c r="S323" s="107" t="s">
        <v>64</v>
      </c>
      <c r="T323" s="56"/>
      <c r="U323" s="20" t="s">
        <v>1499</v>
      </c>
      <c r="V323" s="63" t="s">
        <v>1816</v>
      </c>
      <c r="W323" s="74"/>
      <c r="X323" s="75"/>
      <c r="Y323" s="73"/>
      <c r="Z323" s="35" t="e">
        <v>#N/A</v>
      </c>
      <c r="AA323" s="35"/>
      <c r="AB323" s="23"/>
      <c r="AC323" s="67">
        <f t="shared" si="7"/>
        <v>0</v>
      </c>
      <c r="AD323" s="71"/>
      <c r="AE323" s="69"/>
      <c r="AF323" s="32"/>
    </row>
    <row r="324" spans="1:32" ht="24" customHeight="1" x14ac:dyDescent="0.15">
      <c r="A324" s="38"/>
      <c r="B324" s="92" t="s">
        <v>52</v>
      </c>
      <c r="C324" s="19">
        <v>319</v>
      </c>
      <c r="D324" s="56" t="s">
        <v>693</v>
      </c>
      <c r="E324" s="20" t="s">
        <v>657</v>
      </c>
      <c r="F324" s="56" t="s">
        <v>694</v>
      </c>
      <c r="G324" s="56"/>
      <c r="H324" s="103"/>
      <c r="I324" s="102"/>
      <c r="J324" s="104"/>
      <c r="K324" s="81"/>
      <c r="L324" s="106"/>
      <c r="M324" s="22" t="s">
        <v>1163</v>
      </c>
      <c r="N324" s="22"/>
      <c r="O324" s="23"/>
      <c r="P324" s="111"/>
      <c r="Q324" s="109">
        <v>123</v>
      </c>
      <c r="R324" s="112" t="s">
        <v>295</v>
      </c>
      <c r="S324" s="107" t="s">
        <v>64</v>
      </c>
      <c r="T324" s="56"/>
      <c r="U324" s="20" t="s">
        <v>1499</v>
      </c>
      <c r="V324" s="63" t="s">
        <v>1817</v>
      </c>
      <c r="W324" s="74"/>
      <c r="X324" s="75"/>
      <c r="Y324" s="73"/>
      <c r="Z324" s="35" t="e">
        <v>#N/A</v>
      </c>
      <c r="AA324" s="35"/>
      <c r="AB324" s="23"/>
      <c r="AC324" s="67">
        <f t="shared" si="7"/>
        <v>0</v>
      </c>
      <c r="AD324" s="71"/>
      <c r="AE324" s="69"/>
      <c r="AF324" s="32"/>
    </row>
    <row r="325" spans="1:32" ht="24" customHeight="1" x14ac:dyDescent="0.15">
      <c r="A325" s="38"/>
      <c r="B325" s="92" t="s">
        <v>52</v>
      </c>
      <c r="C325" s="19">
        <v>320</v>
      </c>
      <c r="D325" s="56" t="s">
        <v>695</v>
      </c>
      <c r="E325" s="20" t="s">
        <v>657</v>
      </c>
      <c r="F325" s="56" t="s">
        <v>696</v>
      </c>
      <c r="G325" s="56"/>
      <c r="H325" s="103"/>
      <c r="I325" s="102"/>
      <c r="J325" s="104"/>
      <c r="K325" s="81"/>
      <c r="L325" s="106"/>
      <c r="M325" s="22" t="s">
        <v>1163</v>
      </c>
      <c r="N325" s="22"/>
      <c r="O325" s="23"/>
      <c r="P325" s="111"/>
      <c r="Q325" s="109">
        <v>111</v>
      </c>
      <c r="R325" s="112" t="s">
        <v>295</v>
      </c>
      <c r="S325" s="107" t="s">
        <v>64</v>
      </c>
      <c r="T325" s="56"/>
      <c r="U325" s="20" t="s">
        <v>1499</v>
      </c>
      <c r="V325" s="63" t="s">
        <v>1818</v>
      </c>
      <c r="W325" s="74"/>
      <c r="X325" s="75"/>
      <c r="Y325" s="73"/>
      <c r="Z325" s="35" t="e">
        <v>#N/A</v>
      </c>
      <c r="AA325" s="35"/>
      <c r="AB325" s="23"/>
      <c r="AC325" s="67">
        <f t="shared" si="7"/>
        <v>0</v>
      </c>
      <c r="AD325" s="71"/>
      <c r="AE325" s="69"/>
      <c r="AF325" s="32"/>
    </row>
    <row r="326" spans="1:32" ht="24" customHeight="1" x14ac:dyDescent="0.15">
      <c r="A326" s="38"/>
      <c r="B326" s="92" t="s">
        <v>52</v>
      </c>
      <c r="C326" s="19">
        <v>321</v>
      </c>
      <c r="D326" s="56" t="s">
        <v>697</v>
      </c>
      <c r="E326" s="20" t="s">
        <v>657</v>
      </c>
      <c r="F326" s="56" t="s">
        <v>698</v>
      </c>
      <c r="G326" s="56"/>
      <c r="H326" s="103"/>
      <c r="I326" s="102"/>
      <c r="J326" s="104"/>
      <c r="K326" s="81"/>
      <c r="L326" s="106"/>
      <c r="M326" s="22" t="s">
        <v>1163</v>
      </c>
      <c r="N326" s="22"/>
      <c r="O326" s="23"/>
      <c r="P326" s="111"/>
      <c r="Q326" s="109">
        <v>326.53000000000003</v>
      </c>
      <c r="R326" s="112" t="s">
        <v>295</v>
      </c>
      <c r="S326" s="107" t="s">
        <v>61</v>
      </c>
      <c r="T326" s="56"/>
      <c r="U326" s="20" t="s">
        <v>1499</v>
      </c>
      <c r="V326" s="63" t="s">
        <v>1819</v>
      </c>
      <c r="W326" s="74"/>
      <c r="X326" s="75"/>
      <c r="Y326" s="73"/>
      <c r="Z326" s="35" t="e">
        <v>#N/A</v>
      </c>
      <c r="AA326" s="35"/>
      <c r="AB326" s="23"/>
      <c r="AC326" s="67">
        <f t="shared" ref="AC326:AC389" si="9">O326-Y326</f>
        <v>0</v>
      </c>
      <c r="AD326" s="71"/>
      <c r="AE326" s="69"/>
      <c r="AF326" s="32"/>
    </row>
    <row r="327" spans="1:32" ht="24" customHeight="1" x14ac:dyDescent="0.15">
      <c r="A327" s="38"/>
      <c r="B327" s="92" t="s">
        <v>52</v>
      </c>
      <c r="C327" s="19">
        <v>322</v>
      </c>
      <c r="D327" s="56" t="s">
        <v>699</v>
      </c>
      <c r="E327" s="20" t="s">
        <v>657</v>
      </c>
      <c r="F327" s="56" t="s">
        <v>700</v>
      </c>
      <c r="G327" s="56"/>
      <c r="H327" s="103"/>
      <c r="I327" s="102"/>
      <c r="J327" s="104"/>
      <c r="K327" s="81"/>
      <c r="L327" s="106"/>
      <c r="M327" s="22" t="s">
        <v>1163</v>
      </c>
      <c r="N327" s="22"/>
      <c r="O327" s="23"/>
      <c r="P327" s="111"/>
      <c r="Q327" s="109">
        <v>348.00000000000006</v>
      </c>
      <c r="R327" s="112" t="s">
        <v>295</v>
      </c>
      <c r="S327" s="107" t="s">
        <v>64</v>
      </c>
      <c r="T327" s="56"/>
      <c r="U327" s="20" t="s">
        <v>1499</v>
      </c>
      <c r="V327" s="63" t="s">
        <v>1820</v>
      </c>
      <c r="W327" s="74"/>
      <c r="X327" s="75"/>
      <c r="Y327" s="73"/>
      <c r="Z327" s="35" t="e">
        <v>#N/A</v>
      </c>
      <c r="AA327" s="35"/>
      <c r="AB327" s="23"/>
      <c r="AC327" s="67">
        <f t="shared" si="9"/>
        <v>0</v>
      </c>
      <c r="AD327" s="71"/>
      <c r="AE327" s="69"/>
      <c r="AF327" s="32"/>
    </row>
    <row r="328" spans="1:32" ht="24" customHeight="1" x14ac:dyDescent="0.15">
      <c r="A328" s="38"/>
      <c r="B328" s="92" t="s">
        <v>52</v>
      </c>
      <c r="C328" s="19">
        <v>323</v>
      </c>
      <c r="D328" s="56" t="s">
        <v>701</v>
      </c>
      <c r="E328" s="20" t="s">
        <v>657</v>
      </c>
      <c r="F328" s="56" t="s">
        <v>702</v>
      </c>
      <c r="G328" s="56"/>
      <c r="H328" s="103"/>
      <c r="I328" s="102"/>
      <c r="J328" s="104"/>
      <c r="K328" s="81"/>
      <c r="L328" s="106"/>
      <c r="M328" s="22" t="s">
        <v>1163</v>
      </c>
      <c r="N328" s="22"/>
      <c r="O328" s="23"/>
      <c r="P328" s="111"/>
      <c r="Q328" s="109">
        <v>414</v>
      </c>
      <c r="R328" s="112" t="s">
        <v>295</v>
      </c>
      <c r="S328" s="107" t="s">
        <v>64</v>
      </c>
      <c r="T328" s="56"/>
      <c r="U328" s="20" t="s">
        <v>1499</v>
      </c>
      <c r="V328" s="63" t="s">
        <v>1821</v>
      </c>
      <c r="W328" s="74"/>
      <c r="X328" s="75"/>
      <c r="Y328" s="73"/>
      <c r="Z328" s="35" t="e">
        <v>#N/A</v>
      </c>
      <c r="AA328" s="35"/>
      <c r="AB328" s="23"/>
      <c r="AC328" s="67">
        <f t="shared" si="9"/>
        <v>0</v>
      </c>
      <c r="AD328" s="71"/>
      <c r="AE328" s="69"/>
      <c r="AF328" s="32"/>
    </row>
    <row r="329" spans="1:32" ht="24" customHeight="1" x14ac:dyDescent="0.15">
      <c r="A329" s="38"/>
      <c r="B329" s="92" t="s">
        <v>52</v>
      </c>
      <c r="C329" s="19">
        <v>324</v>
      </c>
      <c r="D329" s="56" t="s">
        <v>703</v>
      </c>
      <c r="E329" s="20" t="s">
        <v>657</v>
      </c>
      <c r="F329" s="56" t="s">
        <v>704</v>
      </c>
      <c r="G329" s="56"/>
      <c r="H329" s="103"/>
      <c r="I329" s="102"/>
      <c r="J329" s="104"/>
      <c r="K329" s="81"/>
      <c r="L329" s="106"/>
      <c r="M329" s="22" t="s">
        <v>1163</v>
      </c>
      <c r="N329" s="22"/>
      <c r="O329" s="23"/>
      <c r="P329" s="111"/>
      <c r="Q329" s="109">
        <v>419</v>
      </c>
      <c r="R329" s="112" t="s">
        <v>295</v>
      </c>
      <c r="S329" s="107" t="s">
        <v>64</v>
      </c>
      <c r="T329" s="56"/>
      <c r="U329" s="20" t="s">
        <v>1499</v>
      </c>
      <c r="V329" s="63" t="s">
        <v>1822</v>
      </c>
      <c r="W329" s="74"/>
      <c r="X329" s="75"/>
      <c r="Y329" s="73"/>
      <c r="Z329" s="35" t="e">
        <v>#N/A</v>
      </c>
      <c r="AA329" s="35"/>
      <c r="AB329" s="23"/>
      <c r="AC329" s="67">
        <f t="shared" si="9"/>
        <v>0</v>
      </c>
      <c r="AD329" s="71"/>
      <c r="AE329" s="69"/>
      <c r="AF329" s="32"/>
    </row>
    <row r="330" spans="1:32" ht="24" customHeight="1" x14ac:dyDescent="0.15">
      <c r="A330" s="38"/>
      <c r="B330" s="92" t="s">
        <v>52</v>
      </c>
      <c r="C330" s="19">
        <v>325</v>
      </c>
      <c r="D330" s="56" t="s">
        <v>705</v>
      </c>
      <c r="E330" s="20" t="s">
        <v>657</v>
      </c>
      <c r="F330" s="56" t="s">
        <v>706</v>
      </c>
      <c r="G330" s="56"/>
      <c r="H330" s="103"/>
      <c r="I330" s="102"/>
      <c r="J330" s="104"/>
      <c r="K330" s="81"/>
      <c r="L330" s="106"/>
      <c r="M330" s="22" t="s">
        <v>1163</v>
      </c>
      <c r="N330" s="22"/>
      <c r="O330" s="23"/>
      <c r="P330" s="111"/>
      <c r="Q330" s="109">
        <v>92</v>
      </c>
      <c r="R330" s="112" t="s">
        <v>295</v>
      </c>
      <c r="S330" s="107" t="s">
        <v>64</v>
      </c>
      <c r="T330" s="56"/>
      <c r="U330" s="20" t="s">
        <v>1499</v>
      </c>
      <c r="V330" s="63" t="s">
        <v>1823</v>
      </c>
      <c r="W330" s="74"/>
      <c r="X330" s="75"/>
      <c r="Y330" s="73"/>
      <c r="Z330" s="35" t="e">
        <v>#N/A</v>
      </c>
      <c r="AA330" s="35"/>
      <c r="AB330" s="23"/>
      <c r="AC330" s="67">
        <f t="shared" si="9"/>
        <v>0</v>
      </c>
      <c r="AD330" s="71"/>
      <c r="AE330" s="69"/>
      <c r="AF330" s="32"/>
    </row>
    <row r="331" spans="1:32" ht="24" customHeight="1" x14ac:dyDescent="0.15">
      <c r="A331" s="38"/>
      <c r="B331" s="92" t="s">
        <v>52</v>
      </c>
      <c r="C331" s="19">
        <v>326</v>
      </c>
      <c r="D331" s="56" t="s">
        <v>707</v>
      </c>
      <c r="E331" s="20" t="s">
        <v>657</v>
      </c>
      <c r="F331" s="56" t="s">
        <v>708</v>
      </c>
      <c r="G331" s="56"/>
      <c r="H331" s="103"/>
      <c r="I331" s="102"/>
      <c r="J331" s="104"/>
      <c r="K331" s="81"/>
      <c r="L331" s="106"/>
      <c r="M331" s="22" t="s">
        <v>1163</v>
      </c>
      <c r="N331" s="22"/>
      <c r="O331" s="23"/>
      <c r="P331" s="111"/>
      <c r="Q331" s="109">
        <v>178</v>
      </c>
      <c r="R331" s="112" t="s">
        <v>295</v>
      </c>
      <c r="S331" s="107" t="s">
        <v>64</v>
      </c>
      <c r="T331" s="56"/>
      <c r="U331" s="20" t="s">
        <v>1499</v>
      </c>
      <c r="V331" s="63" t="s">
        <v>1824</v>
      </c>
      <c r="W331" s="74"/>
      <c r="X331" s="75"/>
      <c r="Y331" s="73"/>
      <c r="Z331" s="35" t="e">
        <v>#N/A</v>
      </c>
      <c r="AA331" s="35"/>
      <c r="AB331" s="23"/>
      <c r="AC331" s="67">
        <f t="shared" si="9"/>
        <v>0</v>
      </c>
      <c r="AD331" s="71"/>
      <c r="AE331" s="69"/>
      <c r="AF331" s="32"/>
    </row>
    <row r="332" spans="1:32" ht="24" customHeight="1" x14ac:dyDescent="0.15">
      <c r="A332" s="38"/>
      <c r="B332" s="92" t="s">
        <v>52</v>
      </c>
      <c r="C332" s="19">
        <v>327</v>
      </c>
      <c r="D332" s="56" t="s">
        <v>709</v>
      </c>
      <c r="E332" s="20" t="s">
        <v>657</v>
      </c>
      <c r="F332" s="56" t="s">
        <v>710</v>
      </c>
      <c r="G332" s="56"/>
      <c r="H332" s="103"/>
      <c r="I332" s="102"/>
      <c r="J332" s="104"/>
      <c r="K332" s="81"/>
      <c r="L332" s="106"/>
      <c r="M332" s="22" t="s">
        <v>1163</v>
      </c>
      <c r="N332" s="22"/>
      <c r="O332" s="23"/>
      <c r="P332" s="111"/>
      <c r="Q332" s="109">
        <v>152</v>
      </c>
      <c r="R332" s="112" t="s">
        <v>295</v>
      </c>
      <c r="S332" s="107" t="s">
        <v>64</v>
      </c>
      <c r="T332" s="56"/>
      <c r="U332" s="20" t="s">
        <v>1499</v>
      </c>
      <c r="V332" s="63" t="s">
        <v>1825</v>
      </c>
      <c r="W332" s="74"/>
      <c r="X332" s="75"/>
      <c r="Y332" s="73"/>
      <c r="Z332" s="35" t="e">
        <v>#N/A</v>
      </c>
      <c r="AA332" s="35"/>
      <c r="AB332" s="23"/>
      <c r="AC332" s="67">
        <f t="shared" si="9"/>
        <v>0</v>
      </c>
      <c r="AD332" s="71"/>
      <c r="AE332" s="69"/>
      <c r="AF332" s="32"/>
    </row>
    <row r="333" spans="1:32" ht="24" customHeight="1" x14ac:dyDescent="0.15">
      <c r="A333" s="38"/>
      <c r="B333" s="92" t="s">
        <v>52</v>
      </c>
      <c r="C333" s="19">
        <v>328</v>
      </c>
      <c r="D333" s="56" t="s">
        <v>711</v>
      </c>
      <c r="E333" s="20" t="s">
        <v>657</v>
      </c>
      <c r="F333" s="56" t="s">
        <v>712</v>
      </c>
      <c r="G333" s="56"/>
      <c r="H333" s="103"/>
      <c r="I333" s="102"/>
      <c r="J333" s="104"/>
      <c r="K333" s="81"/>
      <c r="L333" s="106"/>
      <c r="M333" s="22" t="s">
        <v>1163</v>
      </c>
      <c r="N333" s="22"/>
      <c r="O333" s="23"/>
      <c r="P333" s="111"/>
      <c r="Q333" s="109">
        <v>343.00000000000006</v>
      </c>
      <c r="R333" s="112" t="s">
        <v>295</v>
      </c>
      <c r="S333" s="107" t="s">
        <v>64</v>
      </c>
      <c r="T333" s="56"/>
      <c r="U333" s="20" t="s">
        <v>1499</v>
      </c>
      <c r="V333" s="63" t="s">
        <v>1826</v>
      </c>
      <c r="W333" s="74"/>
      <c r="X333" s="75"/>
      <c r="Y333" s="73"/>
      <c r="Z333" s="35" t="e">
        <v>#N/A</v>
      </c>
      <c r="AA333" s="35"/>
      <c r="AB333" s="23"/>
      <c r="AC333" s="67">
        <f t="shared" si="9"/>
        <v>0</v>
      </c>
      <c r="AD333" s="71"/>
      <c r="AE333" s="69"/>
      <c r="AF333" s="32"/>
    </row>
    <row r="334" spans="1:32" ht="24" customHeight="1" x14ac:dyDescent="0.15">
      <c r="A334" s="38"/>
      <c r="B334" s="92" t="s">
        <v>52</v>
      </c>
      <c r="C334" s="19">
        <v>329</v>
      </c>
      <c r="D334" s="56" t="s">
        <v>713</v>
      </c>
      <c r="E334" s="20" t="s">
        <v>657</v>
      </c>
      <c r="F334" s="56" t="s">
        <v>714</v>
      </c>
      <c r="G334" s="56"/>
      <c r="H334" s="103"/>
      <c r="I334" s="102"/>
      <c r="J334" s="104"/>
      <c r="K334" s="81"/>
      <c r="L334" s="106"/>
      <c r="M334" s="22" t="s">
        <v>1163</v>
      </c>
      <c r="N334" s="22"/>
      <c r="O334" s="23"/>
      <c r="P334" s="111"/>
      <c r="Q334" s="109">
        <v>93.000000000000014</v>
      </c>
      <c r="R334" s="112" t="s">
        <v>295</v>
      </c>
      <c r="S334" s="107" t="s">
        <v>64</v>
      </c>
      <c r="T334" s="56"/>
      <c r="U334" s="20" t="s">
        <v>1499</v>
      </c>
      <c r="V334" s="63" t="s">
        <v>1827</v>
      </c>
      <c r="W334" s="74"/>
      <c r="X334" s="75"/>
      <c r="Y334" s="73"/>
      <c r="Z334" s="35" t="e">
        <v>#N/A</v>
      </c>
      <c r="AA334" s="35"/>
      <c r="AB334" s="23"/>
      <c r="AC334" s="67">
        <f t="shared" si="9"/>
        <v>0</v>
      </c>
      <c r="AD334" s="71"/>
      <c r="AE334" s="69"/>
      <c r="AF334" s="32"/>
    </row>
    <row r="335" spans="1:32" ht="24" customHeight="1" x14ac:dyDescent="0.15">
      <c r="A335" s="38"/>
      <c r="B335" s="92" t="s">
        <v>52</v>
      </c>
      <c r="C335" s="19">
        <v>330</v>
      </c>
      <c r="D335" s="56" t="s">
        <v>715</v>
      </c>
      <c r="E335" s="20" t="s">
        <v>657</v>
      </c>
      <c r="F335" s="56" t="s">
        <v>716</v>
      </c>
      <c r="G335" s="56"/>
      <c r="H335" s="103"/>
      <c r="I335" s="102"/>
      <c r="J335" s="104"/>
      <c r="K335" s="81"/>
      <c r="L335" s="106"/>
      <c r="M335" s="22" t="s">
        <v>1163</v>
      </c>
      <c r="N335" s="22"/>
      <c r="O335" s="23"/>
      <c r="P335" s="111"/>
      <c r="Q335" s="109">
        <v>152</v>
      </c>
      <c r="R335" s="112" t="s">
        <v>295</v>
      </c>
      <c r="S335" s="107" t="s">
        <v>64</v>
      </c>
      <c r="T335" s="56"/>
      <c r="U335" s="20" t="s">
        <v>1499</v>
      </c>
      <c r="V335" s="63" t="s">
        <v>1828</v>
      </c>
      <c r="W335" s="74"/>
      <c r="X335" s="75"/>
      <c r="Y335" s="73"/>
      <c r="Z335" s="35" t="e">
        <v>#N/A</v>
      </c>
      <c r="AA335" s="35"/>
      <c r="AB335" s="23"/>
      <c r="AC335" s="67">
        <f t="shared" si="9"/>
        <v>0</v>
      </c>
      <c r="AD335" s="71"/>
      <c r="AE335" s="69"/>
      <c r="AF335" s="32"/>
    </row>
    <row r="336" spans="1:32" ht="24" customHeight="1" x14ac:dyDescent="0.15">
      <c r="A336" s="38"/>
      <c r="B336" s="92" t="s">
        <v>52</v>
      </c>
      <c r="C336" s="19">
        <v>331</v>
      </c>
      <c r="D336" s="56" t="s">
        <v>717</v>
      </c>
      <c r="E336" s="20" t="s">
        <v>657</v>
      </c>
      <c r="F336" s="56" t="s">
        <v>718</v>
      </c>
      <c r="G336" s="56"/>
      <c r="H336" s="103"/>
      <c r="I336" s="102"/>
      <c r="J336" s="104"/>
      <c r="K336" s="81"/>
      <c r="L336" s="106"/>
      <c r="M336" s="22" t="s">
        <v>1163</v>
      </c>
      <c r="N336" s="22"/>
      <c r="O336" s="23"/>
      <c r="P336" s="111"/>
      <c r="Q336" s="109">
        <v>370.00000000000006</v>
      </c>
      <c r="R336" s="112" t="s">
        <v>295</v>
      </c>
      <c r="S336" s="107" t="s">
        <v>64</v>
      </c>
      <c r="T336" s="56"/>
      <c r="U336" s="20" t="s">
        <v>1499</v>
      </c>
      <c r="V336" s="63" t="s">
        <v>1829</v>
      </c>
      <c r="W336" s="74"/>
      <c r="X336" s="75"/>
      <c r="Y336" s="73"/>
      <c r="Z336" s="35" t="e">
        <v>#N/A</v>
      </c>
      <c r="AA336" s="35"/>
      <c r="AB336" s="23"/>
      <c r="AC336" s="67">
        <f t="shared" si="9"/>
        <v>0</v>
      </c>
      <c r="AD336" s="71"/>
      <c r="AE336" s="69"/>
      <c r="AF336" s="32"/>
    </row>
    <row r="337" spans="1:32" ht="24" customHeight="1" x14ac:dyDescent="0.15">
      <c r="A337" s="38"/>
      <c r="B337" s="92" t="s">
        <v>52</v>
      </c>
      <c r="C337" s="19">
        <v>332</v>
      </c>
      <c r="D337" s="56" t="s">
        <v>719</v>
      </c>
      <c r="E337" s="20" t="s">
        <v>657</v>
      </c>
      <c r="F337" s="56" t="s">
        <v>720</v>
      </c>
      <c r="G337" s="56"/>
      <c r="H337" s="103"/>
      <c r="I337" s="102"/>
      <c r="J337" s="104"/>
      <c r="K337" s="81"/>
      <c r="L337" s="106"/>
      <c r="M337" s="22" t="s">
        <v>1163</v>
      </c>
      <c r="N337" s="22"/>
      <c r="O337" s="23"/>
      <c r="P337" s="111"/>
      <c r="Q337" s="109">
        <v>117</v>
      </c>
      <c r="R337" s="112" t="s">
        <v>295</v>
      </c>
      <c r="S337" s="107" t="s">
        <v>64</v>
      </c>
      <c r="T337" s="56"/>
      <c r="U337" s="20" t="s">
        <v>1499</v>
      </c>
      <c r="V337" s="63" t="s">
        <v>1830</v>
      </c>
      <c r="W337" s="74"/>
      <c r="X337" s="75"/>
      <c r="Y337" s="73"/>
      <c r="Z337" s="35" t="e">
        <v>#N/A</v>
      </c>
      <c r="AA337" s="35"/>
      <c r="AB337" s="23"/>
      <c r="AC337" s="67">
        <f t="shared" si="9"/>
        <v>0</v>
      </c>
      <c r="AD337" s="71"/>
      <c r="AE337" s="69"/>
      <c r="AF337" s="32"/>
    </row>
    <row r="338" spans="1:32" ht="24" customHeight="1" x14ac:dyDescent="0.15">
      <c r="A338" s="38"/>
      <c r="B338" s="92" t="s">
        <v>52</v>
      </c>
      <c r="C338" s="19">
        <v>333</v>
      </c>
      <c r="D338" s="56" t="s">
        <v>721</v>
      </c>
      <c r="E338" s="20" t="s">
        <v>657</v>
      </c>
      <c r="F338" s="56" t="s">
        <v>722</v>
      </c>
      <c r="G338" s="56"/>
      <c r="H338" s="103"/>
      <c r="I338" s="102"/>
      <c r="J338" s="104"/>
      <c r="K338" s="81"/>
      <c r="L338" s="106"/>
      <c r="M338" s="22" t="s">
        <v>1163</v>
      </c>
      <c r="N338" s="22"/>
      <c r="O338" s="23"/>
      <c r="P338" s="111"/>
      <c r="Q338" s="109">
        <v>95</v>
      </c>
      <c r="R338" s="112" t="s">
        <v>295</v>
      </c>
      <c r="S338" s="107" t="s">
        <v>64</v>
      </c>
      <c r="T338" s="56"/>
      <c r="U338" s="20" t="s">
        <v>1499</v>
      </c>
      <c r="V338" s="63" t="s">
        <v>1831</v>
      </c>
      <c r="W338" s="74"/>
      <c r="X338" s="75"/>
      <c r="Y338" s="73"/>
      <c r="Z338" s="35" t="e">
        <v>#N/A</v>
      </c>
      <c r="AA338" s="35"/>
      <c r="AB338" s="23"/>
      <c r="AC338" s="67">
        <f t="shared" si="9"/>
        <v>0</v>
      </c>
      <c r="AD338" s="71"/>
      <c r="AE338" s="69"/>
      <c r="AF338" s="32"/>
    </row>
    <row r="339" spans="1:32" ht="24" customHeight="1" x14ac:dyDescent="0.15">
      <c r="A339" s="38"/>
      <c r="B339" s="92" t="s">
        <v>52</v>
      </c>
      <c r="C339" s="19">
        <v>334</v>
      </c>
      <c r="D339" s="56" t="s">
        <v>723</v>
      </c>
      <c r="E339" s="20" t="s">
        <v>657</v>
      </c>
      <c r="F339" s="56" t="s">
        <v>724</v>
      </c>
      <c r="G339" s="56"/>
      <c r="H339" s="103"/>
      <c r="I339" s="102"/>
      <c r="J339" s="104"/>
      <c r="K339" s="81"/>
      <c r="L339" s="106"/>
      <c r="M339" s="22" t="s">
        <v>1163</v>
      </c>
      <c r="N339" s="22"/>
      <c r="O339" s="23"/>
      <c r="P339" s="111"/>
      <c r="Q339" s="109">
        <v>135</v>
      </c>
      <c r="R339" s="112" t="s">
        <v>295</v>
      </c>
      <c r="S339" s="107" t="s">
        <v>64</v>
      </c>
      <c r="T339" s="56"/>
      <c r="U339" s="20" t="s">
        <v>1499</v>
      </c>
      <c r="V339" s="63" t="s">
        <v>1832</v>
      </c>
      <c r="W339" s="74"/>
      <c r="X339" s="75"/>
      <c r="Y339" s="73"/>
      <c r="Z339" s="35" t="e">
        <v>#N/A</v>
      </c>
      <c r="AA339" s="35"/>
      <c r="AB339" s="23"/>
      <c r="AC339" s="67">
        <f t="shared" si="9"/>
        <v>0</v>
      </c>
      <c r="AD339" s="71"/>
      <c r="AE339" s="69"/>
      <c r="AF339" s="32"/>
    </row>
    <row r="340" spans="1:32" ht="24" customHeight="1" x14ac:dyDescent="0.15">
      <c r="A340" s="38"/>
      <c r="B340" s="92" t="s">
        <v>52</v>
      </c>
      <c r="C340" s="19">
        <v>335</v>
      </c>
      <c r="D340" s="56" t="s">
        <v>725</v>
      </c>
      <c r="E340" s="20" t="s">
        <v>657</v>
      </c>
      <c r="F340" s="56" t="s">
        <v>726</v>
      </c>
      <c r="G340" s="56"/>
      <c r="H340" s="103"/>
      <c r="I340" s="102"/>
      <c r="J340" s="104"/>
      <c r="K340" s="81"/>
      <c r="L340" s="106"/>
      <c r="M340" s="22" t="s">
        <v>1163</v>
      </c>
      <c r="N340" s="22"/>
      <c r="O340" s="23"/>
      <c r="P340" s="111"/>
      <c r="Q340" s="109">
        <v>95</v>
      </c>
      <c r="R340" s="112" t="s">
        <v>295</v>
      </c>
      <c r="S340" s="107" t="s">
        <v>64</v>
      </c>
      <c r="T340" s="56"/>
      <c r="U340" s="20" t="s">
        <v>1499</v>
      </c>
      <c r="V340" s="63" t="s">
        <v>1833</v>
      </c>
      <c r="W340" s="74"/>
      <c r="X340" s="75"/>
      <c r="Y340" s="73"/>
      <c r="Z340" s="35" t="e">
        <v>#N/A</v>
      </c>
      <c r="AA340" s="35"/>
      <c r="AB340" s="23"/>
      <c r="AC340" s="67">
        <f t="shared" si="9"/>
        <v>0</v>
      </c>
      <c r="AD340" s="71"/>
      <c r="AE340" s="69"/>
      <c r="AF340" s="32"/>
    </row>
    <row r="341" spans="1:32" ht="24" customHeight="1" x14ac:dyDescent="0.15">
      <c r="A341" s="38"/>
      <c r="B341" s="92" t="s">
        <v>52</v>
      </c>
      <c r="C341" s="19">
        <v>336</v>
      </c>
      <c r="D341" s="56" t="s">
        <v>727</v>
      </c>
      <c r="E341" s="20" t="s">
        <v>657</v>
      </c>
      <c r="F341" s="56" t="s">
        <v>728</v>
      </c>
      <c r="G341" s="56"/>
      <c r="H341" s="103"/>
      <c r="I341" s="102"/>
      <c r="J341" s="104"/>
      <c r="K341" s="81"/>
      <c r="L341" s="106"/>
      <c r="M341" s="22" t="s">
        <v>1163</v>
      </c>
      <c r="N341" s="22"/>
      <c r="O341" s="23"/>
      <c r="P341" s="111"/>
      <c r="Q341" s="109">
        <v>98</v>
      </c>
      <c r="R341" s="112" t="s">
        <v>295</v>
      </c>
      <c r="S341" s="107" t="s">
        <v>64</v>
      </c>
      <c r="T341" s="56"/>
      <c r="U341" s="20" t="s">
        <v>1499</v>
      </c>
      <c r="V341" s="63" t="s">
        <v>1834</v>
      </c>
      <c r="W341" s="74"/>
      <c r="X341" s="75"/>
      <c r="Y341" s="73"/>
      <c r="Z341" s="35" t="e">
        <v>#N/A</v>
      </c>
      <c r="AA341" s="35"/>
      <c r="AB341" s="23"/>
      <c r="AC341" s="67">
        <f t="shared" si="9"/>
        <v>0</v>
      </c>
      <c r="AD341" s="71"/>
      <c r="AE341" s="69"/>
      <c r="AF341" s="32"/>
    </row>
    <row r="342" spans="1:32" ht="24" customHeight="1" x14ac:dyDescent="0.15">
      <c r="A342" s="38"/>
      <c r="B342" s="92" t="s">
        <v>52</v>
      </c>
      <c r="C342" s="19">
        <v>337</v>
      </c>
      <c r="D342" s="56" t="s">
        <v>729</v>
      </c>
      <c r="E342" s="20" t="s">
        <v>657</v>
      </c>
      <c r="F342" s="56" t="s">
        <v>730</v>
      </c>
      <c r="G342" s="56"/>
      <c r="H342" s="103"/>
      <c r="I342" s="102"/>
      <c r="J342" s="104"/>
      <c r="K342" s="81"/>
      <c r="L342" s="106"/>
      <c r="M342" s="22" t="s">
        <v>1163</v>
      </c>
      <c r="N342" s="22"/>
      <c r="O342" s="23"/>
      <c r="P342" s="111"/>
      <c r="Q342" s="109">
        <v>129</v>
      </c>
      <c r="R342" s="112" t="s">
        <v>295</v>
      </c>
      <c r="S342" s="107" t="s">
        <v>64</v>
      </c>
      <c r="T342" s="56"/>
      <c r="U342" s="20" t="s">
        <v>1499</v>
      </c>
      <c r="V342" s="63" t="s">
        <v>1835</v>
      </c>
      <c r="W342" s="74"/>
      <c r="X342" s="75"/>
      <c r="Y342" s="73"/>
      <c r="Z342" s="35" t="e">
        <v>#N/A</v>
      </c>
      <c r="AA342" s="35"/>
      <c r="AB342" s="23"/>
      <c r="AC342" s="67">
        <f t="shared" si="9"/>
        <v>0</v>
      </c>
      <c r="AD342" s="71"/>
      <c r="AE342" s="69"/>
      <c r="AF342" s="32"/>
    </row>
    <row r="343" spans="1:32" ht="24" customHeight="1" x14ac:dyDescent="0.15">
      <c r="A343" s="38"/>
      <c r="B343" s="92" t="s">
        <v>52</v>
      </c>
      <c r="C343" s="19">
        <v>338</v>
      </c>
      <c r="D343" s="56" t="s">
        <v>731</v>
      </c>
      <c r="E343" s="20" t="s">
        <v>657</v>
      </c>
      <c r="F343" s="56" t="s">
        <v>732</v>
      </c>
      <c r="G343" s="56"/>
      <c r="H343" s="103"/>
      <c r="I343" s="102"/>
      <c r="J343" s="104"/>
      <c r="K343" s="81"/>
      <c r="L343" s="106"/>
      <c r="M343" s="22" t="s">
        <v>1163</v>
      </c>
      <c r="N343" s="22"/>
      <c r="O343" s="23"/>
      <c r="P343" s="111"/>
      <c r="Q343" s="109">
        <v>219</v>
      </c>
      <c r="R343" s="112" t="s">
        <v>295</v>
      </c>
      <c r="S343" s="107" t="s">
        <v>64</v>
      </c>
      <c r="T343" s="56"/>
      <c r="U343" s="20" t="s">
        <v>1499</v>
      </c>
      <c r="V343" s="63" t="s">
        <v>1836</v>
      </c>
      <c r="W343" s="74"/>
      <c r="X343" s="75"/>
      <c r="Y343" s="73"/>
      <c r="Z343" s="35" t="e">
        <v>#N/A</v>
      </c>
      <c r="AA343" s="35"/>
      <c r="AB343" s="23"/>
      <c r="AC343" s="67">
        <f t="shared" si="9"/>
        <v>0</v>
      </c>
      <c r="AD343" s="71"/>
      <c r="AE343" s="69"/>
      <c r="AF343" s="32"/>
    </row>
    <row r="344" spans="1:32" ht="24" customHeight="1" x14ac:dyDescent="0.15">
      <c r="A344" s="38"/>
      <c r="B344" s="92" t="s">
        <v>52</v>
      </c>
      <c r="C344" s="19">
        <v>339</v>
      </c>
      <c r="D344" s="56" t="s">
        <v>733</v>
      </c>
      <c r="E344" s="20" t="s">
        <v>657</v>
      </c>
      <c r="F344" s="56" t="s">
        <v>734</v>
      </c>
      <c r="G344" s="56"/>
      <c r="H344" s="103"/>
      <c r="I344" s="102"/>
      <c r="J344" s="104"/>
      <c r="K344" s="81"/>
      <c r="L344" s="106"/>
      <c r="M344" s="22" t="s">
        <v>1163</v>
      </c>
      <c r="N344" s="22"/>
      <c r="O344" s="23"/>
      <c r="P344" s="111"/>
      <c r="Q344" s="109">
        <v>112</v>
      </c>
      <c r="R344" s="112" t="s">
        <v>295</v>
      </c>
      <c r="S344" s="107" t="s">
        <v>64</v>
      </c>
      <c r="T344" s="56"/>
      <c r="U344" s="20" t="s">
        <v>1499</v>
      </c>
      <c r="V344" s="63" t="s">
        <v>1837</v>
      </c>
      <c r="W344" s="74"/>
      <c r="X344" s="75"/>
      <c r="Y344" s="73"/>
      <c r="Z344" s="35" t="e">
        <v>#N/A</v>
      </c>
      <c r="AA344" s="35"/>
      <c r="AB344" s="23"/>
      <c r="AC344" s="67">
        <f t="shared" si="9"/>
        <v>0</v>
      </c>
      <c r="AD344" s="71"/>
      <c r="AE344" s="69"/>
      <c r="AF344" s="32"/>
    </row>
    <row r="345" spans="1:32" ht="24" customHeight="1" x14ac:dyDescent="0.15">
      <c r="A345" s="38"/>
      <c r="B345" s="92" t="s">
        <v>52</v>
      </c>
      <c r="C345" s="19">
        <v>340</v>
      </c>
      <c r="D345" s="56" t="s">
        <v>735</v>
      </c>
      <c r="E345" s="20" t="s">
        <v>657</v>
      </c>
      <c r="F345" s="56" t="s">
        <v>736</v>
      </c>
      <c r="G345" s="56"/>
      <c r="H345" s="103"/>
      <c r="I345" s="102"/>
      <c r="J345" s="104"/>
      <c r="K345" s="81"/>
      <c r="L345" s="106"/>
      <c r="M345" s="22" t="s">
        <v>1163</v>
      </c>
      <c r="N345" s="22"/>
      <c r="O345" s="23"/>
      <c r="P345" s="111"/>
      <c r="Q345" s="109">
        <v>225.00000000000003</v>
      </c>
      <c r="R345" s="112" t="s">
        <v>295</v>
      </c>
      <c r="S345" s="107" t="s">
        <v>64</v>
      </c>
      <c r="T345" s="56"/>
      <c r="U345" s="20" t="s">
        <v>1499</v>
      </c>
      <c r="V345" s="63" t="s">
        <v>1838</v>
      </c>
      <c r="W345" s="74"/>
      <c r="X345" s="75"/>
      <c r="Y345" s="73"/>
      <c r="Z345" s="35" t="e">
        <v>#N/A</v>
      </c>
      <c r="AA345" s="35"/>
      <c r="AB345" s="23"/>
      <c r="AC345" s="67">
        <f t="shared" si="9"/>
        <v>0</v>
      </c>
      <c r="AD345" s="71"/>
      <c r="AE345" s="69"/>
      <c r="AF345" s="32"/>
    </row>
    <row r="346" spans="1:32" ht="24" customHeight="1" x14ac:dyDescent="0.15">
      <c r="A346" s="38"/>
      <c r="B346" s="92" t="s">
        <v>52</v>
      </c>
      <c r="C346" s="19">
        <v>341</v>
      </c>
      <c r="D346" s="56" t="s">
        <v>737</v>
      </c>
      <c r="E346" s="20" t="s">
        <v>657</v>
      </c>
      <c r="F346" s="56" t="s">
        <v>738</v>
      </c>
      <c r="G346" s="56"/>
      <c r="H346" s="103"/>
      <c r="I346" s="102"/>
      <c r="J346" s="104"/>
      <c r="K346" s="81"/>
      <c r="L346" s="106"/>
      <c r="M346" s="22" t="s">
        <v>1163</v>
      </c>
      <c r="N346" s="22"/>
      <c r="O346" s="23"/>
      <c r="P346" s="111"/>
      <c r="Q346" s="109">
        <v>120</v>
      </c>
      <c r="R346" s="112" t="s">
        <v>295</v>
      </c>
      <c r="S346" s="107" t="s">
        <v>64</v>
      </c>
      <c r="T346" s="56"/>
      <c r="U346" s="20" t="s">
        <v>1499</v>
      </c>
      <c r="V346" s="63" t="s">
        <v>1839</v>
      </c>
      <c r="W346" s="74"/>
      <c r="X346" s="75"/>
      <c r="Y346" s="73"/>
      <c r="Z346" s="35" t="e">
        <v>#N/A</v>
      </c>
      <c r="AA346" s="35"/>
      <c r="AB346" s="23"/>
      <c r="AC346" s="67">
        <f t="shared" si="9"/>
        <v>0</v>
      </c>
      <c r="AD346" s="71"/>
      <c r="AE346" s="69"/>
      <c r="AF346" s="32"/>
    </row>
    <row r="347" spans="1:32" ht="24" customHeight="1" x14ac:dyDescent="0.15">
      <c r="A347" s="38"/>
      <c r="B347" s="92" t="s">
        <v>52</v>
      </c>
      <c r="C347" s="19">
        <v>342</v>
      </c>
      <c r="D347" s="56" t="s">
        <v>739</v>
      </c>
      <c r="E347" s="20" t="s">
        <v>657</v>
      </c>
      <c r="F347" s="56" t="s">
        <v>740</v>
      </c>
      <c r="G347" s="56"/>
      <c r="H347" s="103"/>
      <c r="I347" s="102"/>
      <c r="J347" s="104"/>
      <c r="K347" s="81"/>
      <c r="L347" s="106"/>
      <c r="M347" s="22" t="s">
        <v>1163</v>
      </c>
      <c r="N347" s="22"/>
      <c r="O347" s="23"/>
      <c r="P347" s="111"/>
      <c r="Q347" s="109">
        <v>351</v>
      </c>
      <c r="R347" s="112" t="s">
        <v>295</v>
      </c>
      <c r="S347" s="107" t="s">
        <v>64</v>
      </c>
      <c r="T347" s="56"/>
      <c r="U347" s="20" t="s">
        <v>1499</v>
      </c>
      <c r="V347" s="63" t="s">
        <v>1840</v>
      </c>
      <c r="W347" s="74"/>
      <c r="X347" s="75"/>
      <c r="Y347" s="73"/>
      <c r="Z347" s="35" t="e">
        <v>#N/A</v>
      </c>
      <c r="AA347" s="35"/>
      <c r="AB347" s="23"/>
      <c r="AC347" s="67">
        <f t="shared" si="9"/>
        <v>0</v>
      </c>
      <c r="AD347" s="71"/>
      <c r="AE347" s="69"/>
      <c r="AF347" s="32"/>
    </row>
    <row r="348" spans="1:32" ht="24" customHeight="1" x14ac:dyDescent="0.15">
      <c r="A348" s="38"/>
      <c r="B348" s="92" t="s">
        <v>52</v>
      </c>
      <c r="C348" s="19">
        <v>343</v>
      </c>
      <c r="D348" s="56" t="s">
        <v>741</v>
      </c>
      <c r="E348" s="20" t="s">
        <v>657</v>
      </c>
      <c r="F348" s="56" t="s">
        <v>742</v>
      </c>
      <c r="G348" s="56"/>
      <c r="H348" s="103"/>
      <c r="I348" s="102"/>
      <c r="J348" s="104"/>
      <c r="K348" s="81"/>
      <c r="L348" s="106"/>
      <c r="M348" s="22" t="s">
        <v>1163</v>
      </c>
      <c r="N348" s="22"/>
      <c r="O348" s="23"/>
      <c r="P348" s="111"/>
      <c r="Q348" s="109">
        <v>95</v>
      </c>
      <c r="R348" s="112" t="s">
        <v>295</v>
      </c>
      <c r="S348" s="107" t="s">
        <v>64</v>
      </c>
      <c r="T348" s="56"/>
      <c r="U348" s="20" t="s">
        <v>1499</v>
      </c>
      <c r="V348" s="63" t="s">
        <v>1841</v>
      </c>
      <c r="W348" s="74"/>
      <c r="X348" s="75"/>
      <c r="Y348" s="73"/>
      <c r="Z348" s="35" t="e">
        <v>#N/A</v>
      </c>
      <c r="AA348" s="35"/>
      <c r="AB348" s="23"/>
      <c r="AC348" s="67">
        <f t="shared" si="9"/>
        <v>0</v>
      </c>
      <c r="AD348" s="71"/>
      <c r="AE348" s="69"/>
      <c r="AF348" s="32"/>
    </row>
    <row r="349" spans="1:32" ht="24" customHeight="1" x14ac:dyDescent="0.15">
      <c r="A349" s="38"/>
      <c r="B349" s="92" t="s">
        <v>52</v>
      </c>
      <c r="C349" s="19">
        <v>344</v>
      </c>
      <c r="D349" s="56" t="s">
        <v>743</v>
      </c>
      <c r="E349" s="20" t="s">
        <v>657</v>
      </c>
      <c r="F349" s="56" t="s">
        <v>744</v>
      </c>
      <c r="G349" s="56"/>
      <c r="H349" s="103"/>
      <c r="I349" s="102"/>
      <c r="J349" s="104"/>
      <c r="K349" s="81"/>
      <c r="L349" s="106"/>
      <c r="M349" s="22" t="s">
        <v>1163</v>
      </c>
      <c r="N349" s="22"/>
      <c r="O349" s="23"/>
      <c r="P349" s="111"/>
      <c r="Q349" s="109">
        <v>161</v>
      </c>
      <c r="R349" s="112" t="s">
        <v>295</v>
      </c>
      <c r="S349" s="107" t="s">
        <v>64</v>
      </c>
      <c r="T349" s="56"/>
      <c r="U349" s="20" t="s">
        <v>1499</v>
      </c>
      <c r="V349" s="63" t="s">
        <v>1842</v>
      </c>
      <c r="W349" s="74"/>
      <c r="X349" s="75"/>
      <c r="Y349" s="73"/>
      <c r="Z349" s="35" t="e">
        <v>#N/A</v>
      </c>
      <c r="AA349" s="35"/>
      <c r="AB349" s="23"/>
      <c r="AC349" s="67">
        <f t="shared" si="9"/>
        <v>0</v>
      </c>
      <c r="AD349" s="71"/>
      <c r="AE349" s="69"/>
      <c r="AF349" s="32"/>
    </row>
    <row r="350" spans="1:32" ht="24" customHeight="1" x14ac:dyDescent="0.15">
      <c r="A350" s="38"/>
      <c r="B350" s="92" t="s">
        <v>52</v>
      </c>
      <c r="C350" s="19">
        <v>345</v>
      </c>
      <c r="D350" s="56" t="s">
        <v>745</v>
      </c>
      <c r="E350" s="20" t="s">
        <v>657</v>
      </c>
      <c r="F350" s="56" t="s">
        <v>746</v>
      </c>
      <c r="G350" s="56"/>
      <c r="H350" s="103"/>
      <c r="I350" s="102"/>
      <c r="J350" s="104"/>
      <c r="K350" s="81"/>
      <c r="L350" s="106"/>
      <c r="M350" s="22" t="s">
        <v>1163</v>
      </c>
      <c r="N350" s="22"/>
      <c r="O350" s="23"/>
      <c r="P350" s="111"/>
      <c r="Q350" s="109">
        <v>235</v>
      </c>
      <c r="R350" s="112" t="s">
        <v>295</v>
      </c>
      <c r="S350" s="107" t="s">
        <v>64</v>
      </c>
      <c r="T350" s="56"/>
      <c r="U350" s="20" t="s">
        <v>1499</v>
      </c>
      <c r="V350" s="63" t="s">
        <v>1843</v>
      </c>
      <c r="W350" s="74"/>
      <c r="X350" s="75"/>
      <c r="Y350" s="73"/>
      <c r="Z350" s="35" t="e">
        <v>#N/A</v>
      </c>
      <c r="AA350" s="35"/>
      <c r="AB350" s="23"/>
      <c r="AC350" s="67">
        <f t="shared" si="9"/>
        <v>0</v>
      </c>
      <c r="AD350" s="71"/>
      <c r="AE350" s="69"/>
      <c r="AF350" s="32"/>
    </row>
    <row r="351" spans="1:32" ht="24" customHeight="1" x14ac:dyDescent="0.15">
      <c r="A351" s="38"/>
      <c r="B351" s="92" t="s">
        <v>52</v>
      </c>
      <c r="C351" s="19">
        <v>346</v>
      </c>
      <c r="D351" s="56" t="s">
        <v>747</v>
      </c>
      <c r="E351" s="20" t="s">
        <v>657</v>
      </c>
      <c r="F351" s="56" t="s">
        <v>748</v>
      </c>
      <c r="G351" s="56"/>
      <c r="H351" s="103"/>
      <c r="I351" s="102"/>
      <c r="J351" s="104"/>
      <c r="K351" s="81"/>
      <c r="L351" s="106"/>
      <c r="M351" s="22" t="s">
        <v>1163</v>
      </c>
      <c r="N351" s="22"/>
      <c r="O351" s="23"/>
      <c r="P351" s="111"/>
      <c r="Q351" s="109">
        <v>451</v>
      </c>
      <c r="R351" s="112" t="s">
        <v>295</v>
      </c>
      <c r="S351" s="107" t="s">
        <v>61</v>
      </c>
      <c r="T351" s="56"/>
      <c r="U351" s="20" t="s">
        <v>1499</v>
      </c>
      <c r="V351" s="63" t="s">
        <v>1844</v>
      </c>
      <c r="W351" s="74"/>
      <c r="X351" s="75"/>
      <c r="Y351" s="73"/>
      <c r="Z351" s="35" t="e">
        <v>#N/A</v>
      </c>
      <c r="AA351" s="35"/>
      <c r="AB351" s="23"/>
      <c r="AC351" s="67">
        <f t="shared" si="9"/>
        <v>0</v>
      </c>
      <c r="AD351" s="71"/>
      <c r="AE351" s="69"/>
      <c r="AF351" s="32"/>
    </row>
    <row r="352" spans="1:32" ht="24" customHeight="1" x14ac:dyDescent="0.15">
      <c r="A352" s="38"/>
      <c r="B352" s="92" t="s">
        <v>52</v>
      </c>
      <c r="C352" s="19">
        <v>347</v>
      </c>
      <c r="D352" s="56" t="s">
        <v>749</v>
      </c>
      <c r="E352" s="20" t="s">
        <v>657</v>
      </c>
      <c r="F352" s="56" t="s">
        <v>750</v>
      </c>
      <c r="G352" s="56"/>
      <c r="H352" s="103"/>
      <c r="I352" s="102"/>
      <c r="J352" s="104"/>
      <c r="K352" s="81"/>
      <c r="L352" s="106"/>
      <c r="M352" s="22" t="s">
        <v>1163</v>
      </c>
      <c r="N352" s="22"/>
      <c r="O352" s="23"/>
      <c r="P352" s="111"/>
      <c r="Q352" s="109">
        <v>344</v>
      </c>
      <c r="R352" s="112" t="s">
        <v>295</v>
      </c>
      <c r="S352" s="107" t="s">
        <v>64</v>
      </c>
      <c r="T352" s="56"/>
      <c r="U352" s="20" t="s">
        <v>1499</v>
      </c>
      <c r="V352" s="63" t="s">
        <v>1845</v>
      </c>
      <c r="W352" s="74"/>
      <c r="X352" s="75"/>
      <c r="Y352" s="73"/>
      <c r="Z352" s="35" t="e">
        <v>#N/A</v>
      </c>
      <c r="AA352" s="35"/>
      <c r="AB352" s="23"/>
      <c r="AC352" s="67">
        <f t="shared" si="9"/>
        <v>0</v>
      </c>
      <c r="AD352" s="71"/>
      <c r="AE352" s="69"/>
      <c r="AF352" s="32"/>
    </row>
    <row r="353" spans="1:32" ht="24" customHeight="1" x14ac:dyDescent="0.15">
      <c r="A353" s="38"/>
      <c r="B353" s="92" t="s">
        <v>52</v>
      </c>
      <c r="C353" s="19">
        <v>348</v>
      </c>
      <c r="D353" s="56" t="s">
        <v>751</v>
      </c>
      <c r="E353" s="20" t="s">
        <v>657</v>
      </c>
      <c r="F353" s="56" t="s">
        <v>752</v>
      </c>
      <c r="G353" s="56"/>
      <c r="H353" s="103"/>
      <c r="I353" s="102"/>
      <c r="J353" s="104"/>
      <c r="K353" s="81"/>
      <c r="L353" s="106"/>
      <c r="M353" s="22" t="s">
        <v>1163</v>
      </c>
      <c r="N353" s="22"/>
      <c r="O353" s="23"/>
      <c r="P353" s="111"/>
      <c r="Q353" s="109">
        <v>202.00000000000003</v>
      </c>
      <c r="R353" s="112" t="s">
        <v>295</v>
      </c>
      <c r="S353" s="107" t="s">
        <v>64</v>
      </c>
      <c r="T353" s="56"/>
      <c r="U353" s="20" t="s">
        <v>1499</v>
      </c>
      <c r="V353" s="63" t="s">
        <v>1846</v>
      </c>
      <c r="W353" s="74"/>
      <c r="X353" s="75"/>
      <c r="Y353" s="73"/>
      <c r="Z353" s="35" t="e">
        <v>#N/A</v>
      </c>
      <c r="AA353" s="35"/>
      <c r="AB353" s="23"/>
      <c r="AC353" s="67">
        <f t="shared" si="9"/>
        <v>0</v>
      </c>
      <c r="AD353" s="71"/>
      <c r="AE353" s="69"/>
      <c r="AF353" s="32"/>
    </row>
    <row r="354" spans="1:32" ht="24" customHeight="1" x14ac:dyDescent="0.15">
      <c r="A354" s="38"/>
      <c r="B354" s="92" t="s">
        <v>52</v>
      </c>
      <c r="C354" s="19">
        <v>349</v>
      </c>
      <c r="D354" s="56" t="s">
        <v>2547</v>
      </c>
      <c r="E354" s="20" t="s">
        <v>657</v>
      </c>
      <c r="F354" s="56" t="s">
        <v>2548</v>
      </c>
      <c r="G354" s="56"/>
      <c r="H354" s="103"/>
      <c r="I354" s="102"/>
      <c r="J354" s="104"/>
      <c r="K354" s="81"/>
      <c r="L354" s="106"/>
      <c r="M354" s="22" t="s">
        <v>2546</v>
      </c>
      <c r="N354" s="22"/>
      <c r="O354" s="23"/>
      <c r="P354" s="111"/>
      <c r="Q354" s="109">
        <v>128</v>
      </c>
      <c r="R354" s="112" t="s">
        <v>295</v>
      </c>
      <c r="S354" s="100" t="s">
        <v>64</v>
      </c>
      <c r="T354" s="56"/>
      <c r="U354" s="20" t="s">
        <v>1499</v>
      </c>
      <c r="V354" s="63" t="s">
        <v>2701</v>
      </c>
      <c r="W354" s="74"/>
      <c r="X354" s="75"/>
      <c r="Y354" s="73"/>
      <c r="Z354" s="35" t="e">
        <v>#N/A</v>
      </c>
      <c r="AA354" s="35"/>
      <c r="AB354" s="23"/>
      <c r="AC354" s="67">
        <f t="shared" si="9"/>
        <v>0</v>
      </c>
      <c r="AD354" s="71"/>
      <c r="AE354" s="69"/>
      <c r="AF354" s="32" t="s">
        <v>2549</v>
      </c>
    </row>
    <row r="355" spans="1:32" ht="24" customHeight="1" x14ac:dyDescent="0.15">
      <c r="A355" s="38"/>
      <c r="B355" s="92" t="s">
        <v>52</v>
      </c>
      <c r="C355" s="19">
        <v>350</v>
      </c>
      <c r="D355" s="56" t="s">
        <v>753</v>
      </c>
      <c r="E355" s="20" t="s">
        <v>657</v>
      </c>
      <c r="F355" s="56" t="s">
        <v>754</v>
      </c>
      <c r="G355" s="56"/>
      <c r="H355" s="103"/>
      <c r="I355" s="102"/>
      <c r="J355" s="104"/>
      <c r="K355" s="81"/>
      <c r="L355" s="106"/>
      <c r="M355" s="22" t="s">
        <v>1163</v>
      </c>
      <c r="N355" s="22"/>
      <c r="O355" s="23"/>
      <c r="P355" s="111"/>
      <c r="Q355" s="109">
        <v>0</v>
      </c>
      <c r="R355" s="112" t="s">
        <v>507</v>
      </c>
      <c r="S355" s="107" t="s">
        <v>61</v>
      </c>
      <c r="T355" s="56"/>
      <c r="U355" s="20" t="s">
        <v>1505</v>
      </c>
      <c r="V355" s="63" t="s">
        <v>1847</v>
      </c>
      <c r="W355" s="74"/>
      <c r="X355" s="75"/>
      <c r="Y355" s="73"/>
      <c r="Z355" s="35" t="e">
        <v>#N/A</v>
      </c>
      <c r="AA355" s="35"/>
      <c r="AB355" s="23"/>
      <c r="AC355" s="67">
        <f t="shared" si="9"/>
        <v>0</v>
      </c>
      <c r="AD355" s="71"/>
      <c r="AE355" s="69"/>
      <c r="AF355" s="32"/>
    </row>
    <row r="356" spans="1:32" ht="24" customHeight="1" x14ac:dyDescent="0.15">
      <c r="A356" s="38"/>
      <c r="B356" s="92" t="s">
        <v>52</v>
      </c>
      <c r="C356" s="19">
        <v>351</v>
      </c>
      <c r="D356" s="56" t="s">
        <v>755</v>
      </c>
      <c r="E356" s="20" t="s">
        <v>756</v>
      </c>
      <c r="F356" s="56" t="s">
        <v>757</v>
      </c>
      <c r="G356" s="56" t="s">
        <v>30</v>
      </c>
      <c r="H356" s="103">
        <v>2013</v>
      </c>
      <c r="I356" s="102">
        <v>2013</v>
      </c>
      <c r="J356" s="104">
        <v>17.490000000000002</v>
      </c>
      <c r="K356" s="81" t="s">
        <v>3</v>
      </c>
      <c r="L356" s="106">
        <v>1</v>
      </c>
      <c r="M356" s="22" t="s">
        <v>31</v>
      </c>
      <c r="N356" s="22"/>
      <c r="O356" s="23">
        <v>51548.200274729388</v>
      </c>
      <c r="P356" s="111"/>
      <c r="Q356" s="109">
        <v>1400.0000000000002</v>
      </c>
      <c r="R356" s="112" t="s">
        <v>60</v>
      </c>
      <c r="S356" s="107" t="s">
        <v>64</v>
      </c>
      <c r="T356" s="56"/>
      <c r="U356" s="20" t="s">
        <v>1499</v>
      </c>
      <c r="V356" s="63" t="s">
        <v>1848</v>
      </c>
      <c r="W356" s="74">
        <v>901578.02280501707</v>
      </c>
      <c r="X356" s="75">
        <f t="shared" ref="X356:X388" si="10">W356/J356</f>
        <v>51548.200274729388</v>
      </c>
      <c r="Y356" s="73">
        <v>54654.606865063877</v>
      </c>
      <c r="Z356" s="35">
        <v>50048.682808409474</v>
      </c>
      <c r="AA356" s="35">
        <v>67428.66818050397</v>
      </c>
      <c r="AB356" s="23">
        <v>52249.683009433655</v>
      </c>
      <c r="AC356" s="67">
        <f t="shared" si="9"/>
        <v>-3106.406590334489</v>
      </c>
      <c r="AD356" s="71"/>
      <c r="AE356" s="69"/>
      <c r="AF356" s="32"/>
    </row>
    <row r="357" spans="1:32" ht="24" customHeight="1" x14ac:dyDescent="0.15">
      <c r="A357" s="38"/>
      <c r="B357" s="92" t="s">
        <v>52</v>
      </c>
      <c r="C357" s="19">
        <v>352</v>
      </c>
      <c r="D357" s="56" t="s">
        <v>758</v>
      </c>
      <c r="E357" s="20" t="s">
        <v>756</v>
      </c>
      <c r="F357" s="56" t="s">
        <v>46</v>
      </c>
      <c r="G357" s="56" t="s">
        <v>30</v>
      </c>
      <c r="H357" s="103">
        <v>1997</v>
      </c>
      <c r="I357" s="102">
        <v>1997</v>
      </c>
      <c r="J357" s="104">
        <v>9.1999999999999993</v>
      </c>
      <c r="K357" s="81" t="s">
        <v>3</v>
      </c>
      <c r="L357" s="106">
        <v>1</v>
      </c>
      <c r="M357" s="22" t="s">
        <v>31</v>
      </c>
      <c r="N357" s="22"/>
      <c r="O357" s="23">
        <v>112853.6252717834</v>
      </c>
      <c r="P357" s="111"/>
      <c r="Q357" s="109">
        <v>4100</v>
      </c>
      <c r="R357" s="112" t="s">
        <v>60</v>
      </c>
      <c r="S357" s="107" t="s">
        <v>61</v>
      </c>
      <c r="T357" s="56" t="s">
        <v>759</v>
      </c>
      <c r="U357" s="20" t="s">
        <v>1499</v>
      </c>
      <c r="V357" s="63" t="s">
        <v>1849</v>
      </c>
      <c r="W357" s="74">
        <v>1038253.3525004073</v>
      </c>
      <c r="X357" s="75">
        <f t="shared" si="10"/>
        <v>112853.6252717834</v>
      </c>
      <c r="Y357" s="73">
        <v>132468.9676775517</v>
      </c>
      <c r="Z357" s="35">
        <v>108538.24499287539</v>
      </c>
      <c r="AA357" s="35">
        <v>111059.32193755893</v>
      </c>
      <c r="AB357" s="23">
        <v>123499.10084809613</v>
      </c>
      <c r="AC357" s="67">
        <f t="shared" si="9"/>
        <v>-19615.342405768301</v>
      </c>
      <c r="AD357" s="71"/>
      <c r="AE357" s="69"/>
      <c r="AF357" s="32"/>
    </row>
    <row r="358" spans="1:32" ht="24" customHeight="1" x14ac:dyDescent="0.15">
      <c r="A358" s="38"/>
      <c r="B358" s="92" t="s">
        <v>52</v>
      </c>
      <c r="C358" s="19">
        <v>353</v>
      </c>
      <c r="D358" s="56" t="s">
        <v>760</v>
      </c>
      <c r="E358" s="20" t="s">
        <v>756</v>
      </c>
      <c r="F358" s="56" t="s">
        <v>761</v>
      </c>
      <c r="G358" s="56"/>
      <c r="H358" s="103"/>
      <c r="I358" s="102"/>
      <c r="J358" s="104"/>
      <c r="K358" s="81"/>
      <c r="L358" s="106"/>
      <c r="M358" s="22" t="s">
        <v>1163</v>
      </c>
      <c r="N358" s="22"/>
      <c r="O358" s="23"/>
      <c r="P358" s="111"/>
      <c r="Q358" s="109">
        <v>900</v>
      </c>
      <c r="R358" s="112" t="s">
        <v>60</v>
      </c>
      <c r="S358" s="107" t="s">
        <v>64</v>
      </c>
      <c r="T358" s="56"/>
      <c r="U358" s="20" t="s">
        <v>1499</v>
      </c>
      <c r="V358" s="63" t="s">
        <v>1850</v>
      </c>
      <c r="W358" s="74"/>
      <c r="X358" s="75"/>
      <c r="Y358" s="73"/>
      <c r="Z358" s="35" t="e">
        <v>#N/A</v>
      </c>
      <c r="AA358" s="35"/>
      <c r="AB358" s="23"/>
      <c r="AC358" s="67">
        <f t="shared" si="9"/>
        <v>0</v>
      </c>
      <c r="AD358" s="71"/>
      <c r="AE358" s="69"/>
      <c r="AF358" s="32"/>
    </row>
    <row r="359" spans="1:32" ht="24" customHeight="1" x14ac:dyDescent="0.15">
      <c r="A359" s="38"/>
      <c r="B359" s="92" t="s">
        <v>52</v>
      </c>
      <c r="C359" s="19">
        <v>354</v>
      </c>
      <c r="D359" s="56" t="s">
        <v>762</v>
      </c>
      <c r="E359" s="20" t="s">
        <v>756</v>
      </c>
      <c r="F359" s="56" t="s">
        <v>763</v>
      </c>
      <c r="G359" s="56"/>
      <c r="H359" s="103"/>
      <c r="I359" s="102"/>
      <c r="J359" s="104"/>
      <c r="K359" s="81"/>
      <c r="L359" s="106"/>
      <c r="M359" s="22" t="s">
        <v>1163</v>
      </c>
      <c r="N359" s="22"/>
      <c r="O359" s="23"/>
      <c r="P359" s="111"/>
      <c r="Q359" s="109">
        <v>800</v>
      </c>
      <c r="R359" s="112" t="s">
        <v>60</v>
      </c>
      <c r="S359" s="107" t="s">
        <v>64</v>
      </c>
      <c r="T359" s="56"/>
      <c r="U359" s="20" t="s">
        <v>1499</v>
      </c>
      <c r="V359" s="63" t="s">
        <v>1851</v>
      </c>
      <c r="W359" s="74"/>
      <c r="X359" s="75"/>
      <c r="Y359" s="73"/>
      <c r="Z359" s="35" t="e">
        <v>#N/A</v>
      </c>
      <c r="AA359" s="35"/>
      <c r="AB359" s="23"/>
      <c r="AC359" s="67">
        <f t="shared" si="9"/>
        <v>0</v>
      </c>
      <c r="AD359" s="71"/>
      <c r="AE359" s="69"/>
      <c r="AF359" s="32"/>
    </row>
    <row r="360" spans="1:32" ht="24" customHeight="1" x14ac:dyDescent="0.15">
      <c r="A360" s="38"/>
      <c r="B360" s="92" t="s">
        <v>52</v>
      </c>
      <c r="C360" s="19">
        <v>355</v>
      </c>
      <c r="D360" s="56" t="s">
        <v>764</v>
      </c>
      <c r="E360" s="20" t="s">
        <v>756</v>
      </c>
      <c r="F360" s="56" t="s">
        <v>765</v>
      </c>
      <c r="G360" s="56" t="s">
        <v>40</v>
      </c>
      <c r="H360" s="103">
        <v>2022</v>
      </c>
      <c r="I360" s="102">
        <v>2022</v>
      </c>
      <c r="J360" s="104">
        <v>9.31</v>
      </c>
      <c r="K360" s="81" t="s">
        <v>3</v>
      </c>
      <c r="L360" s="106">
        <v>1</v>
      </c>
      <c r="M360" s="22" t="s">
        <v>31</v>
      </c>
      <c r="N360" s="22"/>
      <c r="O360" s="23">
        <v>110580.1008291795</v>
      </c>
      <c r="P360" s="111"/>
      <c r="Q360" s="109">
        <v>1500</v>
      </c>
      <c r="R360" s="112" t="s">
        <v>60</v>
      </c>
      <c r="S360" s="107" t="s">
        <v>61</v>
      </c>
      <c r="T360" s="56"/>
      <c r="U360" s="20" t="s">
        <v>1499</v>
      </c>
      <c r="V360" s="63" t="s">
        <v>1852</v>
      </c>
      <c r="W360" s="74">
        <v>1029500.7387196611</v>
      </c>
      <c r="X360" s="75">
        <f t="shared" si="10"/>
        <v>110580.1008291795</v>
      </c>
      <c r="Y360" s="73">
        <v>196985.47729821625</v>
      </c>
      <c r="Z360" s="35">
        <v>93647.450850944326</v>
      </c>
      <c r="AA360" s="35">
        <v>94515.969083043121</v>
      </c>
      <c r="AB360" s="23">
        <v>101197.73208040321</v>
      </c>
      <c r="AC360" s="67">
        <f t="shared" si="9"/>
        <v>-86405.376469036753</v>
      </c>
      <c r="AD360" s="71"/>
      <c r="AE360" s="69"/>
      <c r="AF360" s="32" t="s">
        <v>2635</v>
      </c>
    </row>
    <row r="361" spans="1:32" ht="24" customHeight="1" x14ac:dyDescent="0.15">
      <c r="A361" s="38"/>
      <c r="B361" s="92" t="s">
        <v>52</v>
      </c>
      <c r="C361" s="19">
        <v>356</v>
      </c>
      <c r="D361" s="56" t="s">
        <v>766</v>
      </c>
      <c r="E361" s="20" t="s">
        <v>756</v>
      </c>
      <c r="F361" s="56" t="s">
        <v>767</v>
      </c>
      <c r="G361" s="56"/>
      <c r="H361" s="103"/>
      <c r="I361" s="102"/>
      <c r="J361" s="104"/>
      <c r="K361" s="81"/>
      <c r="L361" s="106"/>
      <c r="M361" s="22" t="s">
        <v>1163</v>
      </c>
      <c r="N361" s="22"/>
      <c r="O361" s="23"/>
      <c r="P361" s="111"/>
      <c r="Q361" s="109">
        <v>600</v>
      </c>
      <c r="R361" s="112" t="s">
        <v>60</v>
      </c>
      <c r="S361" s="107" t="s">
        <v>64</v>
      </c>
      <c r="T361" s="56"/>
      <c r="U361" s="20" t="s">
        <v>1499</v>
      </c>
      <c r="V361" s="63" t="s">
        <v>1853</v>
      </c>
      <c r="W361" s="74"/>
      <c r="X361" s="75"/>
      <c r="Y361" s="73"/>
      <c r="Z361" s="35" t="e">
        <v>#N/A</v>
      </c>
      <c r="AA361" s="35"/>
      <c r="AB361" s="23"/>
      <c r="AC361" s="67">
        <f t="shared" si="9"/>
        <v>0</v>
      </c>
      <c r="AD361" s="71"/>
      <c r="AE361" s="69"/>
      <c r="AF361" s="32"/>
    </row>
    <row r="362" spans="1:32" ht="24" customHeight="1" x14ac:dyDescent="0.15">
      <c r="A362" s="38"/>
      <c r="B362" s="92" t="s">
        <v>52</v>
      </c>
      <c r="C362" s="19">
        <v>357</v>
      </c>
      <c r="D362" s="56" t="s">
        <v>768</v>
      </c>
      <c r="E362" s="20" t="s">
        <v>756</v>
      </c>
      <c r="F362" s="56" t="s">
        <v>769</v>
      </c>
      <c r="G362" s="56"/>
      <c r="H362" s="103"/>
      <c r="I362" s="102"/>
      <c r="J362" s="104"/>
      <c r="K362" s="81"/>
      <c r="L362" s="106"/>
      <c r="M362" s="22" t="s">
        <v>1163</v>
      </c>
      <c r="N362" s="22"/>
      <c r="O362" s="23"/>
      <c r="P362" s="111"/>
      <c r="Q362" s="109">
        <v>1800</v>
      </c>
      <c r="R362" s="112" t="s">
        <v>60</v>
      </c>
      <c r="S362" s="107" t="s">
        <v>64</v>
      </c>
      <c r="T362" s="56"/>
      <c r="U362" s="20" t="s">
        <v>1499</v>
      </c>
      <c r="V362" s="63" t="s">
        <v>1854</v>
      </c>
      <c r="W362" s="74"/>
      <c r="X362" s="75"/>
      <c r="Y362" s="73"/>
      <c r="Z362" s="35" t="e">
        <v>#N/A</v>
      </c>
      <c r="AA362" s="35"/>
      <c r="AB362" s="23"/>
      <c r="AC362" s="67">
        <f t="shared" si="9"/>
        <v>0</v>
      </c>
      <c r="AD362" s="71"/>
      <c r="AE362" s="69"/>
      <c r="AF362" s="32"/>
    </row>
    <row r="363" spans="1:32" ht="24" customHeight="1" x14ac:dyDescent="0.15">
      <c r="A363" s="38"/>
      <c r="B363" s="92" t="s">
        <v>52</v>
      </c>
      <c r="C363" s="19">
        <v>358</v>
      </c>
      <c r="D363" s="56" t="s">
        <v>770</v>
      </c>
      <c r="E363" s="20" t="s">
        <v>756</v>
      </c>
      <c r="F363" s="56" t="s">
        <v>771</v>
      </c>
      <c r="G363" s="56"/>
      <c r="H363" s="103"/>
      <c r="I363" s="102"/>
      <c r="J363" s="104"/>
      <c r="K363" s="81"/>
      <c r="L363" s="106"/>
      <c r="M363" s="22" t="s">
        <v>1163</v>
      </c>
      <c r="N363" s="22"/>
      <c r="O363" s="23"/>
      <c r="P363" s="111"/>
      <c r="Q363" s="109">
        <v>700.00000000000011</v>
      </c>
      <c r="R363" s="112" t="s">
        <v>60</v>
      </c>
      <c r="S363" s="107" t="s">
        <v>64</v>
      </c>
      <c r="T363" s="56"/>
      <c r="U363" s="20" t="s">
        <v>1499</v>
      </c>
      <c r="V363" s="63" t="s">
        <v>1855</v>
      </c>
      <c r="W363" s="74"/>
      <c r="X363" s="75"/>
      <c r="Y363" s="73"/>
      <c r="Z363" s="35" t="e">
        <v>#N/A</v>
      </c>
      <c r="AA363" s="35"/>
      <c r="AB363" s="23"/>
      <c r="AC363" s="67">
        <f t="shared" si="9"/>
        <v>0</v>
      </c>
      <c r="AD363" s="71"/>
      <c r="AE363" s="69"/>
      <c r="AF363" s="32"/>
    </row>
    <row r="364" spans="1:32" ht="24" customHeight="1" x14ac:dyDescent="0.15">
      <c r="A364" s="38"/>
      <c r="B364" s="92" t="s">
        <v>52</v>
      </c>
      <c r="C364" s="19">
        <v>359</v>
      </c>
      <c r="D364" s="56" t="s">
        <v>772</v>
      </c>
      <c r="E364" s="20" t="s">
        <v>756</v>
      </c>
      <c r="F364" s="56" t="s">
        <v>773</v>
      </c>
      <c r="G364" s="56"/>
      <c r="H364" s="103"/>
      <c r="I364" s="102"/>
      <c r="J364" s="104"/>
      <c r="K364" s="81"/>
      <c r="L364" s="106"/>
      <c r="M364" s="22" t="s">
        <v>1163</v>
      </c>
      <c r="N364" s="22"/>
      <c r="O364" s="23"/>
      <c r="P364" s="111"/>
      <c r="Q364" s="109">
        <v>1700.0000000000002</v>
      </c>
      <c r="R364" s="112" t="s">
        <v>60</v>
      </c>
      <c r="S364" s="107" t="s">
        <v>64</v>
      </c>
      <c r="T364" s="56"/>
      <c r="U364" s="20" t="s">
        <v>1499</v>
      </c>
      <c r="V364" s="63" t="s">
        <v>1856</v>
      </c>
      <c r="W364" s="74"/>
      <c r="X364" s="75"/>
      <c r="Y364" s="73"/>
      <c r="Z364" s="35" t="e">
        <v>#N/A</v>
      </c>
      <c r="AA364" s="35"/>
      <c r="AB364" s="23"/>
      <c r="AC364" s="67">
        <f t="shared" si="9"/>
        <v>0</v>
      </c>
      <c r="AD364" s="71"/>
      <c r="AE364" s="69"/>
      <c r="AF364" s="32"/>
    </row>
    <row r="365" spans="1:32" ht="24" customHeight="1" x14ac:dyDescent="0.15">
      <c r="A365" s="38"/>
      <c r="B365" s="92" t="s">
        <v>52</v>
      </c>
      <c r="C365" s="19">
        <v>360</v>
      </c>
      <c r="D365" s="56" t="s">
        <v>774</v>
      </c>
      <c r="E365" s="20" t="s">
        <v>756</v>
      </c>
      <c r="F365" s="56" t="s">
        <v>775</v>
      </c>
      <c r="G365" s="56" t="s">
        <v>30</v>
      </c>
      <c r="H365" s="103">
        <v>2004</v>
      </c>
      <c r="I365" s="102">
        <v>2004</v>
      </c>
      <c r="J365" s="104">
        <v>11.17</v>
      </c>
      <c r="K365" s="81" t="s">
        <v>3</v>
      </c>
      <c r="L365" s="106">
        <v>1</v>
      </c>
      <c r="M365" s="22" t="s">
        <v>31</v>
      </c>
      <c r="N365" s="22"/>
      <c r="O365" s="23">
        <v>45441.465581821787</v>
      </c>
      <c r="P365" s="111"/>
      <c r="Q365" s="109">
        <v>900</v>
      </c>
      <c r="R365" s="112" t="s">
        <v>60</v>
      </c>
      <c r="S365" s="107" t="s">
        <v>64</v>
      </c>
      <c r="T365" s="56"/>
      <c r="U365" s="20" t="s">
        <v>1499</v>
      </c>
      <c r="V365" s="63" t="s">
        <v>1857</v>
      </c>
      <c r="W365" s="74">
        <v>507581.17054894933</v>
      </c>
      <c r="X365" s="75">
        <f t="shared" si="10"/>
        <v>45441.465581821787</v>
      </c>
      <c r="Y365" s="73">
        <v>47163.96384850816</v>
      </c>
      <c r="Z365" s="35">
        <v>82386.015864379937</v>
      </c>
      <c r="AA365" s="35">
        <v>61140.028509356249</v>
      </c>
      <c r="AB365" s="23">
        <v>64364.212831020275</v>
      </c>
      <c r="AC365" s="67">
        <f t="shared" si="9"/>
        <v>-1722.4982666863725</v>
      </c>
      <c r="AD365" s="71"/>
      <c r="AE365" s="69"/>
      <c r="AF365" s="32"/>
    </row>
    <row r="366" spans="1:32" ht="24" customHeight="1" x14ac:dyDescent="0.15">
      <c r="A366" s="38"/>
      <c r="B366" s="92" t="s">
        <v>52</v>
      </c>
      <c r="C366" s="19">
        <v>361</v>
      </c>
      <c r="D366" s="56" t="s">
        <v>2169</v>
      </c>
      <c r="E366" s="20" t="s">
        <v>756</v>
      </c>
      <c r="F366" s="56" t="s">
        <v>776</v>
      </c>
      <c r="G366" s="56"/>
      <c r="H366" s="103"/>
      <c r="I366" s="102"/>
      <c r="J366" s="104"/>
      <c r="K366" s="81"/>
      <c r="L366" s="106"/>
      <c r="M366" s="22" t="s">
        <v>1163</v>
      </c>
      <c r="N366" s="22"/>
      <c r="O366" s="23"/>
      <c r="P366" s="111"/>
      <c r="Q366" s="109">
        <v>1300</v>
      </c>
      <c r="R366" s="112" t="s">
        <v>60</v>
      </c>
      <c r="S366" s="107" t="s">
        <v>64</v>
      </c>
      <c r="T366" s="56"/>
      <c r="U366" s="20" t="s">
        <v>1499</v>
      </c>
      <c r="V366" s="63" t="s">
        <v>1858</v>
      </c>
      <c r="W366" s="74"/>
      <c r="X366" s="75"/>
      <c r="Y366" s="73"/>
      <c r="Z366" s="35" t="e">
        <v>#N/A</v>
      </c>
      <c r="AA366" s="35"/>
      <c r="AB366" s="23"/>
      <c r="AC366" s="67">
        <f t="shared" si="9"/>
        <v>0</v>
      </c>
      <c r="AD366" s="71"/>
      <c r="AE366" s="69"/>
      <c r="AF366" s="32"/>
    </row>
    <row r="367" spans="1:32" ht="24" customHeight="1" x14ac:dyDescent="0.15">
      <c r="A367" s="38"/>
      <c r="B367" s="92" t="s">
        <v>52</v>
      </c>
      <c r="C367" s="19">
        <v>362</v>
      </c>
      <c r="D367" s="56" t="s">
        <v>777</v>
      </c>
      <c r="E367" s="20" t="s">
        <v>756</v>
      </c>
      <c r="F367" s="56" t="s">
        <v>778</v>
      </c>
      <c r="G367" s="56"/>
      <c r="H367" s="103"/>
      <c r="I367" s="102"/>
      <c r="J367" s="104"/>
      <c r="K367" s="81"/>
      <c r="L367" s="106"/>
      <c r="M367" s="22" t="s">
        <v>1163</v>
      </c>
      <c r="N367" s="22"/>
      <c r="O367" s="23"/>
      <c r="P367" s="111"/>
      <c r="Q367" s="109">
        <v>600</v>
      </c>
      <c r="R367" s="112" t="s">
        <v>60</v>
      </c>
      <c r="S367" s="107" t="s">
        <v>64</v>
      </c>
      <c r="T367" s="56"/>
      <c r="U367" s="20" t="s">
        <v>1499</v>
      </c>
      <c r="V367" s="63" t="s">
        <v>1859</v>
      </c>
      <c r="W367" s="74"/>
      <c r="X367" s="75"/>
      <c r="Y367" s="73"/>
      <c r="Z367" s="35" t="e">
        <v>#N/A</v>
      </c>
      <c r="AA367" s="35"/>
      <c r="AB367" s="23"/>
      <c r="AC367" s="67">
        <f t="shared" si="9"/>
        <v>0</v>
      </c>
      <c r="AD367" s="71"/>
      <c r="AE367" s="69"/>
      <c r="AF367" s="32"/>
    </row>
    <row r="368" spans="1:32" ht="24" customHeight="1" x14ac:dyDescent="0.15">
      <c r="A368" s="38"/>
      <c r="B368" s="92" t="s">
        <v>52</v>
      </c>
      <c r="C368" s="19">
        <v>363</v>
      </c>
      <c r="D368" s="56" t="s">
        <v>779</v>
      </c>
      <c r="E368" s="20" t="s">
        <v>756</v>
      </c>
      <c r="F368" s="56" t="s">
        <v>780</v>
      </c>
      <c r="G368" s="56"/>
      <c r="H368" s="103"/>
      <c r="I368" s="102"/>
      <c r="J368" s="104"/>
      <c r="K368" s="81"/>
      <c r="L368" s="106"/>
      <c r="M368" s="22" t="s">
        <v>1163</v>
      </c>
      <c r="N368" s="22"/>
      <c r="O368" s="23"/>
      <c r="P368" s="111"/>
      <c r="Q368" s="109">
        <v>1700.0000000000002</v>
      </c>
      <c r="R368" s="112" t="s">
        <v>60</v>
      </c>
      <c r="S368" s="107" t="s">
        <v>61</v>
      </c>
      <c r="T368" s="56"/>
      <c r="U368" s="20" t="s">
        <v>1499</v>
      </c>
      <c r="V368" s="63" t="s">
        <v>1860</v>
      </c>
      <c r="W368" s="74"/>
      <c r="X368" s="75"/>
      <c r="Y368" s="73"/>
      <c r="Z368" s="35" t="e">
        <v>#N/A</v>
      </c>
      <c r="AA368" s="35"/>
      <c r="AB368" s="23"/>
      <c r="AC368" s="67">
        <f t="shared" si="9"/>
        <v>0</v>
      </c>
      <c r="AD368" s="71"/>
      <c r="AE368" s="69"/>
      <c r="AF368" s="32"/>
    </row>
    <row r="369" spans="1:32" ht="24" customHeight="1" x14ac:dyDescent="0.15">
      <c r="A369" s="38"/>
      <c r="B369" s="92" t="s">
        <v>52</v>
      </c>
      <c r="C369" s="19">
        <v>364</v>
      </c>
      <c r="D369" s="56" t="s">
        <v>781</v>
      </c>
      <c r="E369" s="20" t="s">
        <v>756</v>
      </c>
      <c r="F369" s="56" t="s">
        <v>782</v>
      </c>
      <c r="G369" s="56"/>
      <c r="H369" s="103"/>
      <c r="I369" s="102"/>
      <c r="J369" s="104"/>
      <c r="K369" s="81"/>
      <c r="L369" s="106"/>
      <c r="M369" s="22" t="s">
        <v>1163</v>
      </c>
      <c r="N369" s="22"/>
      <c r="O369" s="23"/>
      <c r="P369" s="111"/>
      <c r="Q369" s="109">
        <v>2300</v>
      </c>
      <c r="R369" s="112" t="s">
        <v>60</v>
      </c>
      <c r="S369" s="107" t="s">
        <v>64</v>
      </c>
      <c r="T369" s="56"/>
      <c r="U369" s="20" t="s">
        <v>1499</v>
      </c>
      <c r="V369" s="63" t="s">
        <v>1861</v>
      </c>
      <c r="W369" s="74"/>
      <c r="X369" s="75"/>
      <c r="Y369" s="73"/>
      <c r="Z369" s="35" t="e">
        <v>#N/A</v>
      </c>
      <c r="AA369" s="35"/>
      <c r="AB369" s="23"/>
      <c r="AC369" s="67">
        <f t="shared" si="9"/>
        <v>0</v>
      </c>
      <c r="AD369" s="71"/>
      <c r="AE369" s="69"/>
      <c r="AF369" s="32"/>
    </row>
    <row r="370" spans="1:32" ht="24" customHeight="1" x14ac:dyDescent="0.15">
      <c r="A370" s="38"/>
      <c r="B370" s="92" t="s">
        <v>52</v>
      </c>
      <c r="C370" s="19">
        <v>365</v>
      </c>
      <c r="D370" s="56" t="s">
        <v>783</v>
      </c>
      <c r="E370" s="20" t="s">
        <v>756</v>
      </c>
      <c r="F370" s="56" t="s">
        <v>784</v>
      </c>
      <c r="G370" s="56"/>
      <c r="H370" s="103"/>
      <c r="I370" s="102"/>
      <c r="J370" s="104"/>
      <c r="K370" s="81"/>
      <c r="L370" s="106"/>
      <c r="M370" s="22" t="s">
        <v>1163</v>
      </c>
      <c r="N370" s="22"/>
      <c r="O370" s="23"/>
      <c r="P370" s="111"/>
      <c r="Q370" s="109">
        <v>1300</v>
      </c>
      <c r="R370" s="112" t="s">
        <v>60</v>
      </c>
      <c r="S370" s="107" t="s">
        <v>64</v>
      </c>
      <c r="T370" s="56"/>
      <c r="U370" s="20" t="s">
        <v>1499</v>
      </c>
      <c r="V370" s="63" t="s">
        <v>1862</v>
      </c>
      <c r="W370" s="74"/>
      <c r="X370" s="75"/>
      <c r="Y370" s="73"/>
      <c r="Z370" s="35" t="e">
        <v>#N/A</v>
      </c>
      <c r="AA370" s="35"/>
      <c r="AB370" s="23"/>
      <c r="AC370" s="67">
        <f t="shared" si="9"/>
        <v>0</v>
      </c>
      <c r="AD370" s="71"/>
      <c r="AE370" s="69"/>
      <c r="AF370" s="32"/>
    </row>
    <row r="371" spans="1:32" ht="24" customHeight="1" x14ac:dyDescent="0.15">
      <c r="A371" s="38"/>
      <c r="B371" s="92" t="s">
        <v>52</v>
      </c>
      <c r="C371" s="19">
        <v>366</v>
      </c>
      <c r="D371" s="56" t="s">
        <v>785</v>
      </c>
      <c r="E371" s="20" t="s">
        <v>756</v>
      </c>
      <c r="F371" s="56" t="s">
        <v>786</v>
      </c>
      <c r="G371" s="56" t="s">
        <v>36</v>
      </c>
      <c r="H371" s="103">
        <v>1995</v>
      </c>
      <c r="I371" s="102">
        <v>1995</v>
      </c>
      <c r="J371" s="104">
        <v>4.34</v>
      </c>
      <c r="K371" s="81" t="s">
        <v>3</v>
      </c>
      <c r="L371" s="106">
        <v>1</v>
      </c>
      <c r="M371" s="22" t="s">
        <v>31</v>
      </c>
      <c r="N371" s="22"/>
      <c r="O371" s="23">
        <v>128818.66622177615</v>
      </c>
      <c r="P371" s="111"/>
      <c r="Q371" s="109">
        <v>700.00000000000011</v>
      </c>
      <c r="R371" s="112" t="s">
        <v>60</v>
      </c>
      <c r="S371" s="107" t="s">
        <v>64</v>
      </c>
      <c r="T371" s="56"/>
      <c r="U371" s="20" t="s">
        <v>1499</v>
      </c>
      <c r="V371" s="63" t="s">
        <v>1863</v>
      </c>
      <c r="W371" s="74">
        <v>559073.01140250848</v>
      </c>
      <c r="X371" s="75">
        <f t="shared" si="10"/>
        <v>128818.66622177615</v>
      </c>
      <c r="Y371" s="73">
        <v>138758.53387902849</v>
      </c>
      <c r="Z371" s="35">
        <v>1791047.6339077284</v>
      </c>
      <c r="AA371" s="35">
        <v>163326.7749397482</v>
      </c>
      <c r="AB371" s="23">
        <v>132094.46495794869</v>
      </c>
      <c r="AC371" s="67">
        <f t="shared" si="9"/>
        <v>-9939.86765725234</v>
      </c>
      <c r="AD371" s="71"/>
      <c r="AE371" s="69"/>
      <c r="AF371" s="32"/>
    </row>
    <row r="372" spans="1:32" ht="24" customHeight="1" x14ac:dyDescent="0.15">
      <c r="A372" s="38"/>
      <c r="B372" s="92" t="s">
        <v>52</v>
      </c>
      <c r="C372" s="19">
        <v>367</v>
      </c>
      <c r="D372" s="56" t="s">
        <v>787</v>
      </c>
      <c r="E372" s="20" t="s">
        <v>756</v>
      </c>
      <c r="F372" s="56" t="s">
        <v>788</v>
      </c>
      <c r="G372" s="56"/>
      <c r="H372" s="103"/>
      <c r="I372" s="102"/>
      <c r="J372" s="104"/>
      <c r="K372" s="81"/>
      <c r="L372" s="106"/>
      <c r="M372" s="22" t="s">
        <v>1163</v>
      </c>
      <c r="N372" s="22"/>
      <c r="O372" s="23"/>
      <c r="P372" s="111"/>
      <c r="Q372" s="109">
        <v>1000</v>
      </c>
      <c r="R372" s="112" t="s">
        <v>60</v>
      </c>
      <c r="S372" s="107" t="s">
        <v>64</v>
      </c>
      <c r="T372" s="56"/>
      <c r="U372" s="20" t="s">
        <v>1499</v>
      </c>
      <c r="V372" s="63" t="s">
        <v>1864</v>
      </c>
      <c r="W372" s="74"/>
      <c r="X372" s="75"/>
      <c r="Y372" s="73"/>
      <c r="Z372" s="35" t="e">
        <v>#N/A</v>
      </c>
      <c r="AA372" s="35"/>
      <c r="AB372" s="23"/>
      <c r="AC372" s="67">
        <f t="shared" si="9"/>
        <v>0</v>
      </c>
      <c r="AD372" s="71"/>
      <c r="AE372" s="69"/>
      <c r="AF372" s="32"/>
    </row>
    <row r="373" spans="1:32" ht="24" customHeight="1" x14ac:dyDescent="0.15">
      <c r="A373" s="38"/>
      <c r="B373" s="92" t="s">
        <v>52</v>
      </c>
      <c r="C373" s="19">
        <v>368</v>
      </c>
      <c r="D373" s="56" t="s">
        <v>789</v>
      </c>
      <c r="E373" s="20" t="s">
        <v>756</v>
      </c>
      <c r="F373" s="56" t="s">
        <v>790</v>
      </c>
      <c r="G373" s="56" t="s">
        <v>20</v>
      </c>
      <c r="H373" s="103">
        <v>1998</v>
      </c>
      <c r="I373" s="102">
        <v>1998</v>
      </c>
      <c r="J373" s="104">
        <v>11.64</v>
      </c>
      <c r="K373" s="81" t="s">
        <v>3</v>
      </c>
      <c r="L373" s="106">
        <v>1</v>
      </c>
      <c r="M373" s="22" t="s">
        <v>31</v>
      </c>
      <c r="N373" s="22"/>
      <c r="O373" s="23">
        <v>98288.013525714967</v>
      </c>
      <c r="P373" s="111"/>
      <c r="Q373" s="109">
        <v>3000</v>
      </c>
      <c r="R373" s="112" t="s">
        <v>60</v>
      </c>
      <c r="S373" s="107" t="s">
        <v>61</v>
      </c>
      <c r="T373" s="56"/>
      <c r="U373" s="20" t="s">
        <v>1499</v>
      </c>
      <c r="V373" s="63" t="s">
        <v>1865</v>
      </c>
      <c r="W373" s="74">
        <v>1144072.4774393223</v>
      </c>
      <c r="X373" s="75">
        <f t="shared" si="10"/>
        <v>98288.013525714967</v>
      </c>
      <c r="Y373" s="73">
        <v>119423.0745096896</v>
      </c>
      <c r="Z373" s="35">
        <v>91679.466553586462</v>
      </c>
      <c r="AA373" s="35">
        <v>151358.48180111946</v>
      </c>
      <c r="AB373" s="23">
        <v>258232.57655283404</v>
      </c>
      <c r="AC373" s="67">
        <f t="shared" si="9"/>
        <v>-21135.060983974632</v>
      </c>
      <c r="AD373" s="71"/>
      <c r="AE373" s="69"/>
      <c r="AF373" s="32"/>
    </row>
    <row r="374" spans="1:32" ht="24" customHeight="1" x14ac:dyDescent="0.15">
      <c r="A374" s="38"/>
      <c r="B374" s="92" t="s">
        <v>52</v>
      </c>
      <c r="C374" s="19">
        <v>369</v>
      </c>
      <c r="D374" s="56" t="s">
        <v>791</v>
      </c>
      <c r="E374" s="20" t="s">
        <v>756</v>
      </c>
      <c r="F374" s="56" t="s">
        <v>792</v>
      </c>
      <c r="G374" s="56" t="s">
        <v>2620</v>
      </c>
      <c r="H374" s="103">
        <v>2008</v>
      </c>
      <c r="I374" s="102">
        <v>2008</v>
      </c>
      <c r="J374" s="104">
        <v>8.11</v>
      </c>
      <c r="K374" s="81" t="s">
        <v>3</v>
      </c>
      <c r="L374" s="106">
        <v>1</v>
      </c>
      <c r="M374" s="22" t="s">
        <v>31</v>
      </c>
      <c r="N374" s="22"/>
      <c r="O374" s="23">
        <v>89564.967504758752</v>
      </c>
      <c r="P374" s="111"/>
      <c r="Q374" s="109">
        <v>1800</v>
      </c>
      <c r="R374" s="112" t="s">
        <v>60</v>
      </c>
      <c r="S374" s="107" t="s">
        <v>61</v>
      </c>
      <c r="T374" s="56"/>
      <c r="U374" s="20" t="s">
        <v>1499</v>
      </c>
      <c r="V374" s="63" t="s">
        <v>1866</v>
      </c>
      <c r="W374" s="74">
        <v>726371.88646359346</v>
      </c>
      <c r="X374" s="75">
        <f t="shared" si="10"/>
        <v>89564.967504758752</v>
      </c>
      <c r="Y374" s="73">
        <v>166212.94110674135</v>
      </c>
      <c r="Z374" s="35">
        <v>80712.280445160039</v>
      </c>
      <c r="AA374" s="35">
        <v>82165.503933294516</v>
      </c>
      <c r="AB374" s="23">
        <v>88655.67381565884</v>
      </c>
      <c r="AC374" s="67">
        <f t="shared" si="9"/>
        <v>-76647.973601982594</v>
      </c>
      <c r="AD374" s="71"/>
      <c r="AE374" s="69"/>
      <c r="AF374" s="32"/>
    </row>
    <row r="375" spans="1:32" ht="24" customHeight="1" x14ac:dyDescent="0.15">
      <c r="A375" s="38"/>
      <c r="B375" s="92" t="s">
        <v>52</v>
      </c>
      <c r="C375" s="19">
        <v>370</v>
      </c>
      <c r="D375" s="56" t="s">
        <v>793</v>
      </c>
      <c r="E375" s="20" t="s">
        <v>756</v>
      </c>
      <c r="F375" s="56" t="s">
        <v>794</v>
      </c>
      <c r="G375" s="56"/>
      <c r="H375" s="103"/>
      <c r="I375" s="102"/>
      <c r="J375" s="104"/>
      <c r="K375" s="81"/>
      <c r="L375" s="106"/>
      <c r="M375" s="22" t="s">
        <v>1163</v>
      </c>
      <c r="N375" s="22"/>
      <c r="O375" s="23"/>
      <c r="P375" s="111"/>
      <c r="Q375" s="109">
        <v>1000</v>
      </c>
      <c r="R375" s="112" t="s">
        <v>60</v>
      </c>
      <c r="S375" s="107" t="s">
        <v>64</v>
      </c>
      <c r="T375" s="56"/>
      <c r="U375" s="20" t="s">
        <v>1499</v>
      </c>
      <c r="V375" s="63" t="s">
        <v>1867</v>
      </c>
      <c r="W375" s="74"/>
      <c r="X375" s="75"/>
      <c r="Y375" s="73"/>
      <c r="Z375" s="35" t="e">
        <v>#N/A</v>
      </c>
      <c r="AA375" s="35"/>
      <c r="AB375" s="23"/>
      <c r="AC375" s="67">
        <f t="shared" si="9"/>
        <v>0</v>
      </c>
      <c r="AD375" s="71"/>
      <c r="AE375" s="69"/>
      <c r="AF375" s="32"/>
    </row>
    <row r="376" spans="1:32" ht="24" customHeight="1" x14ac:dyDescent="0.15">
      <c r="A376" s="38"/>
      <c r="B376" s="92" t="s">
        <v>52</v>
      </c>
      <c r="C376" s="19">
        <v>371</v>
      </c>
      <c r="D376" s="56" t="s">
        <v>795</v>
      </c>
      <c r="E376" s="20" t="s">
        <v>756</v>
      </c>
      <c r="F376" s="56" t="s">
        <v>796</v>
      </c>
      <c r="G376" s="56" t="s">
        <v>30</v>
      </c>
      <c r="H376" s="103">
        <v>2009</v>
      </c>
      <c r="I376" s="102">
        <v>2009</v>
      </c>
      <c r="J376" s="104">
        <v>8.49</v>
      </c>
      <c r="K376" s="81" t="s">
        <v>3</v>
      </c>
      <c r="L376" s="106">
        <v>1</v>
      </c>
      <c r="M376" s="22" t="s">
        <v>31</v>
      </c>
      <c r="N376" s="22"/>
      <c r="O376" s="23">
        <v>117408.90621681344</v>
      </c>
      <c r="P376" s="111"/>
      <c r="Q376" s="109">
        <v>2600</v>
      </c>
      <c r="R376" s="112" t="s">
        <v>60</v>
      </c>
      <c r="S376" s="107" t="s">
        <v>61</v>
      </c>
      <c r="T376" s="56"/>
      <c r="U376" s="20" t="s">
        <v>1499</v>
      </c>
      <c r="V376" s="63" t="s">
        <v>1868</v>
      </c>
      <c r="W376" s="74">
        <v>996801.61378074612</v>
      </c>
      <c r="X376" s="75">
        <f t="shared" si="10"/>
        <v>117408.90621681344</v>
      </c>
      <c r="Y376" s="73">
        <v>200356.50282533359</v>
      </c>
      <c r="Z376" s="35">
        <v>111187.73363870203</v>
      </c>
      <c r="AA376" s="35">
        <v>113325.90079423165</v>
      </c>
      <c r="AB376" s="23">
        <v>113385.35126796113</v>
      </c>
      <c r="AC376" s="67">
        <f t="shared" si="9"/>
        <v>-82947.596608520151</v>
      </c>
      <c r="AD376" s="71"/>
      <c r="AE376" s="69"/>
      <c r="AF376" s="32"/>
    </row>
    <row r="377" spans="1:32" ht="24" customHeight="1" x14ac:dyDescent="0.15">
      <c r="A377" s="38"/>
      <c r="B377" s="92" t="s">
        <v>52</v>
      </c>
      <c r="C377" s="19">
        <v>372</v>
      </c>
      <c r="D377" s="56" t="s">
        <v>797</v>
      </c>
      <c r="E377" s="20" t="s">
        <v>756</v>
      </c>
      <c r="F377" s="56" t="s">
        <v>798</v>
      </c>
      <c r="G377" s="56" t="s">
        <v>40</v>
      </c>
      <c r="H377" s="103">
        <v>2005</v>
      </c>
      <c r="I377" s="102">
        <v>2005</v>
      </c>
      <c r="J377" s="104">
        <v>9.1300000000000008</v>
      </c>
      <c r="K377" s="81" t="s">
        <v>3</v>
      </c>
      <c r="L377" s="106">
        <v>1</v>
      </c>
      <c r="M377" s="22" t="s">
        <v>31</v>
      </c>
      <c r="N377" s="22"/>
      <c r="O377" s="23">
        <v>85647.148525390337</v>
      </c>
      <c r="P377" s="111"/>
      <c r="Q377" s="109">
        <v>2300</v>
      </c>
      <c r="R377" s="112" t="s">
        <v>60</v>
      </c>
      <c r="S377" s="107" t="s">
        <v>61</v>
      </c>
      <c r="T377" s="56"/>
      <c r="U377" s="20" t="s">
        <v>1499</v>
      </c>
      <c r="V377" s="63" t="s">
        <v>1869</v>
      </c>
      <c r="W377" s="74">
        <v>781958.4660368138</v>
      </c>
      <c r="X377" s="75">
        <f t="shared" si="10"/>
        <v>85647.148525390337</v>
      </c>
      <c r="Y377" s="73">
        <v>526401.06341589056</v>
      </c>
      <c r="Z377" s="35">
        <v>82687.761174611791</v>
      </c>
      <c r="AA377" s="35">
        <v>147441.56899523808</v>
      </c>
      <c r="AB377" s="23">
        <v>98904.514036965076</v>
      </c>
      <c r="AC377" s="67">
        <f t="shared" si="9"/>
        <v>-440753.91489050025</v>
      </c>
      <c r="AD377" s="71"/>
      <c r="AE377" s="69"/>
      <c r="AF377" s="32"/>
    </row>
    <row r="378" spans="1:32" ht="24" customHeight="1" x14ac:dyDescent="0.15">
      <c r="A378" s="38"/>
      <c r="B378" s="92" t="s">
        <v>52</v>
      </c>
      <c r="C378" s="19">
        <v>373</v>
      </c>
      <c r="D378" s="56" t="s">
        <v>799</v>
      </c>
      <c r="E378" s="20" t="s">
        <v>756</v>
      </c>
      <c r="F378" s="56" t="s">
        <v>800</v>
      </c>
      <c r="G378" s="56" t="s">
        <v>30</v>
      </c>
      <c r="H378" s="103">
        <v>2003</v>
      </c>
      <c r="I378" s="102">
        <v>2003</v>
      </c>
      <c r="J378" s="104">
        <v>14.8</v>
      </c>
      <c r="K378" s="81" t="s">
        <v>3</v>
      </c>
      <c r="L378" s="106">
        <v>1</v>
      </c>
      <c r="M378" s="22" t="s">
        <v>31</v>
      </c>
      <c r="N378" s="22"/>
      <c r="O378" s="23">
        <v>31461.332926834635</v>
      </c>
      <c r="P378" s="111"/>
      <c r="Q378" s="109">
        <v>800</v>
      </c>
      <c r="R378" s="112" t="s">
        <v>60</v>
      </c>
      <c r="S378" s="107" t="s">
        <v>64</v>
      </c>
      <c r="T378" s="56"/>
      <c r="U378" s="20" t="s">
        <v>1499</v>
      </c>
      <c r="V378" s="63" t="s">
        <v>1870</v>
      </c>
      <c r="W378" s="74">
        <v>465627.7273171526</v>
      </c>
      <c r="X378" s="75">
        <f t="shared" si="10"/>
        <v>31461.332926834635</v>
      </c>
      <c r="Y378" s="73">
        <v>34235.118689960123</v>
      </c>
      <c r="Z378" s="35">
        <v>30839.274606914347</v>
      </c>
      <c r="AA378" s="35">
        <v>46473.355462432984</v>
      </c>
      <c r="AB378" s="23">
        <v>53827.034974324109</v>
      </c>
      <c r="AC378" s="67">
        <f t="shared" si="9"/>
        <v>-2773.7857631254883</v>
      </c>
      <c r="AD378" s="71"/>
      <c r="AE378" s="69"/>
      <c r="AF378" s="32"/>
    </row>
    <row r="379" spans="1:32" ht="24" customHeight="1" x14ac:dyDescent="0.15">
      <c r="A379" s="38"/>
      <c r="B379" s="92" t="s">
        <v>52</v>
      </c>
      <c r="C379" s="19">
        <v>374</v>
      </c>
      <c r="D379" s="56" t="s">
        <v>801</v>
      </c>
      <c r="E379" s="20" t="s">
        <v>756</v>
      </c>
      <c r="F379" s="56" t="s">
        <v>802</v>
      </c>
      <c r="G379" s="56"/>
      <c r="H379" s="103"/>
      <c r="I379" s="102"/>
      <c r="J379" s="104"/>
      <c r="K379" s="81"/>
      <c r="L379" s="106"/>
      <c r="M379" s="22" t="s">
        <v>1163</v>
      </c>
      <c r="N379" s="22"/>
      <c r="O379" s="23"/>
      <c r="P379" s="111"/>
      <c r="Q379" s="109">
        <v>500</v>
      </c>
      <c r="R379" s="112" t="s">
        <v>60</v>
      </c>
      <c r="S379" s="107" t="s">
        <v>64</v>
      </c>
      <c r="T379" s="56"/>
      <c r="U379" s="20" t="s">
        <v>1499</v>
      </c>
      <c r="V379" s="63" t="s">
        <v>1871</v>
      </c>
      <c r="W379" s="74"/>
      <c r="X379" s="75"/>
      <c r="Y379" s="73"/>
      <c r="Z379" s="35" t="e">
        <v>#N/A</v>
      </c>
      <c r="AA379" s="35"/>
      <c r="AB379" s="23"/>
      <c r="AC379" s="67">
        <f t="shared" si="9"/>
        <v>0</v>
      </c>
      <c r="AD379" s="71"/>
      <c r="AE379" s="69"/>
      <c r="AF379" s="32"/>
    </row>
    <row r="380" spans="1:32" ht="24" customHeight="1" x14ac:dyDescent="0.15">
      <c r="A380" s="38"/>
      <c r="B380" s="92" t="s">
        <v>52</v>
      </c>
      <c r="C380" s="19">
        <v>375</v>
      </c>
      <c r="D380" s="56" t="s">
        <v>803</v>
      </c>
      <c r="E380" s="20" t="s">
        <v>756</v>
      </c>
      <c r="F380" s="56" t="s">
        <v>804</v>
      </c>
      <c r="G380" s="56"/>
      <c r="H380" s="103"/>
      <c r="I380" s="102"/>
      <c r="J380" s="104"/>
      <c r="K380" s="81"/>
      <c r="L380" s="106"/>
      <c r="M380" s="22" t="s">
        <v>1163</v>
      </c>
      <c r="N380" s="22"/>
      <c r="O380" s="23"/>
      <c r="P380" s="111"/>
      <c r="Q380" s="109">
        <v>600</v>
      </c>
      <c r="R380" s="112" t="s">
        <v>60</v>
      </c>
      <c r="S380" s="107" t="s">
        <v>64</v>
      </c>
      <c r="T380" s="56"/>
      <c r="U380" s="20" t="s">
        <v>1499</v>
      </c>
      <c r="V380" s="63" t="s">
        <v>1872</v>
      </c>
      <c r="W380" s="74"/>
      <c r="X380" s="75"/>
      <c r="Y380" s="73"/>
      <c r="Z380" s="35" t="e">
        <v>#N/A</v>
      </c>
      <c r="AA380" s="35"/>
      <c r="AB380" s="23"/>
      <c r="AC380" s="67">
        <f t="shared" si="9"/>
        <v>0</v>
      </c>
      <c r="AD380" s="71"/>
      <c r="AE380" s="69"/>
      <c r="AF380" s="32"/>
    </row>
    <row r="381" spans="1:32" ht="24" customHeight="1" x14ac:dyDescent="0.15">
      <c r="A381" s="38"/>
      <c r="B381" s="92" t="s">
        <v>52</v>
      </c>
      <c r="C381" s="19">
        <v>376</v>
      </c>
      <c r="D381" s="56" t="s">
        <v>805</v>
      </c>
      <c r="E381" s="20" t="s">
        <v>756</v>
      </c>
      <c r="F381" s="56" t="s">
        <v>806</v>
      </c>
      <c r="G381" s="56" t="s">
        <v>41</v>
      </c>
      <c r="H381" s="103">
        <v>2001</v>
      </c>
      <c r="I381" s="102">
        <v>2001</v>
      </c>
      <c r="J381" s="104">
        <v>1.78</v>
      </c>
      <c r="K381" s="81" t="s">
        <v>3</v>
      </c>
      <c r="L381" s="106">
        <v>1</v>
      </c>
      <c r="M381" s="22" t="s">
        <v>31</v>
      </c>
      <c r="N381" s="22"/>
      <c r="O381" s="23">
        <v>419797.12722673791</v>
      </c>
      <c r="P381" s="111"/>
      <c r="Q381" s="109">
        <v>1800</v>
      </c>
      <c r="R381" s="112" t="s">
        <v>60</v>
      </c>
      <c r="S381" s="107" t="s">
        <v>64</v>
      </c>
      <c r="T381" s="56"/>
      <c r="U381" s="20" t="s">
        <v>1499</v>
      </c>
      <c r="V381" s="63" t="s">
        <v>1873</v>
      </c>
      <c r="W381" s="74">
        <v>747238.88646359346</v>
      </c>
      <c r="X381" s="75">
        <f t="shared" si="10"/>
        <v>419797.12722673791</v>
      </c>
      <c r="Y381" s="73">
        <v>463986.4900986923</v>
      </c>
      <c r="Z381" s="35">
        <v>407984.60360126285</v>
      </c>
      <c r="AA381" s="35">
        <v>426951.81848259468</v>
      </c>
      <c r="AB381" s="23">
        <v>436248.6037331422</v>
      </c>
      <c r="AC381" s="67">
        <f t="shared" si="9"/>
        <v>-44189.362871954392</v>
      </c>
      <c r="AD381" s="71"/>
      <c r="AE381" s="69"/>
      <c r="AF381" s="32"/>
    </row>
    <row r="382" spans="1:32" ht="24" customHeight="1" x14ac:dyDescent="0.15">
      <c r="A382" s="38"/>
      <c r="B382" s="92" t="s">
        <v>52</v>
      </c>
      <c r="C382" s="19">
        <v>377</v>
      </c>
      <c r="D382" s="56" t="s">
        <v>807</v>
      </c>
      <c r="E382" s="20" t="s">
        <v>756</v>
      </c>
      <c r="F382" s="56" t="s">
        <v>808</v>
      </c>
      <c r="G382" s="56" t="s">
        <v>30</v>
      </c>
      <c r="H382" s="114">
        <v>2019</v>
      </c>
      <c r="I382" s="114">
        <v>2019</v>
      </c>
      <c r="J382" s="104">
        <v>8.16</v>
      </c>
      <c r="K382" s="81" t="s">
        <v>3</v>
      </c>
      <c r="L382" s="106">
        <v>1</v>
      </c>
      <c r="M382" s="22" t="s">
        <v>31</v>
      </c>
      <c r="N382" s="22"/>
      <c r="O382" s="23">
        <v>132001.28260255072</v>
      </c>
      <c r="P382" s="111"/>
      <c r="Q382" s="109">
        <v>2300</v>
      </c>
      <c r="R382" s="112" t="s">
        <v>60</v>
      </c>
      <c r="S382" s="107" t="s">
        <v>61</v>
      </c>
      <c r="T382" s="56"/>
      <c r="U382" s="20" t="s">
        <v>1499</v>
      </c>
      <c r="V382" s="63" t="s">
        <v>1874</v>
      </c>
      <c r="W382" s="74">
        <v>1077130.466036814</v>
      </c>
      <c r="X382" s="75">
        <f t="shared" si="10"/>
        <v>132001.28260255072</v>
      </c>
      <c r="Y382" s="73">
        <v>143596.88115904457</v>
      </c>
      <c r="Z382" s="35">
        <v>196960.81611816245</v>
      </c>
      <c r="AA382" s="35">
        <v>123007.4172704073</v>
      </c>
      <c r="AB382" s="23">
        <v>127490.30738298489</v>
      </c>
      <c r="AC382" s="67">
        <f t="shared" si="9"/>
        <v>-11595.598556493846</v>
      </c>
      <c r="AD382" s="71"/>
      <c r="AE382" s="69"/>
      <c r="AF382" s="32" t="s">
        <v>2161</v>
      </c>
    </row>
    <row r="383" spans="1:32" ht="24" customHeight="1" x14ac:dyDescent="0.15">
      <c r="A383" s="38"/>
      <c r="B383" s="92" t="s">
        <v>52</v>
      </c>
      <c r="C383" s="19">
        <v>378</v>
      </c>
      <c r="D383" s="56" t="s">
        <v>809</v>
      </c>
      <c r="E383" s="20" t="s">
        <v>756</v>
      </c>
      <c r="F383" s="56" t="s">
        <v>810</v>
      </c>
      <c r="G383" s="56" t="s">
        <v>20</v>
      </c>
      <c r="H383" s="103">
        <v>2006</v>
      </c>
      <c r="I383" s="102">
        <v>2006</v>
      </c>
      <c r="J383" s="104">
        <v>6.96</v>
      </c>
      <c r="K383" s="81" t="s">
        <v>3</v>
      </c>
      <c r="L383" s="106">
        <v>1</v>
      </c>
      <c r="M383" s="22" t="s">
        <v>31</v>
      </c>
      <c r="N383" s="22"/>
      <c r="O383" s="23">
        <v>522517.34915548412</v>
      </c>
      <c r="P383" s="111"/>
      <c r="Q383" s="109">
        <v>2200</v>
      </c>
      <c r="R383" s="112" t="s">
        <v>60</v>
      </c>
      <c r="S383" s="107" t="s">
        <v>64</v>
      </c>
      <c r="T383" s="56"/>
      <c r="U383" s="20" t="s">
        <v>1499</v>
      </c>
      <c r="V383" s="63" t="s">
        <v>1875</v>
      </c>
      <c r="W383" s="74">
        <v>3636720.7501221695</v>
      </c>
      <c r="X383" s="75">
        <f t="shared" si="10"/>
        <v>522517.34915548412</v>
      </c>
      <c r="Y383" s="73">
        <v>534292.36073008296</v>
      </c>
      <c r="Z383" s="35">
        <v>802498.8112789389</v>
      </c>
      <c r="AA383" s="35">
        <v>545987.94070704351</v>
      </c>
      <c r="AB383" s="23">
        <v>132951.59101364823</v>
      </c>
      <c r="AC383" s="67">
        <f t="shared" si="9"/>
        <v>-11775.011574598844</v>
      </c>
      <c r="AD383" s="71"/>
      <c r="AE383" s="69"/>
      <c r="AF383" s="32"/>
    </row>
    <row r="384" spans="1:32" ht="24" customHeight="1" x14ac:dyDescent="0.15">
      <c r="A384" s="38"/>
      <c r="B384" s="92" t="s">
        <v>52</v>
      </c>
      <c r="C384" s="19">
        <v>379</v>
      </c>
      <c r="D384" s="56" t="s">
        <v>811</v>
      </c>
      <c r="E384" s="20" t="s">
        <v>756</v>
      </c>
      <c r="F384" s="56" t="s">
        <v>812</v>
      </c>
      <c r="G384" s="56" t="s">
        <v>2620</v>
      </c>
      <c r="H384" s="103">
        <v>2007</v>
      </c>
      <c r="I384" s="102">
        <v>2007</v>
      </c>
      <c r="J384" s="104">
        <v>7.84</v>
      </c>
      <c r="K384" s="81" t="s">
        <v>3</v>
      </c>
      <c r="L384" s="106">
        <v>1</v>
      </c>
      <c r="M384" s="22" t="s">
        <v>31</v>
      </c>
      <c r="N384" s="22"/>
      <c r="O384" s="23">
        <v>103303.26706387068</v>
      </c>
      <c r="P384" s="111"/>
      <c r="Q384" s="109">
        <v>2600</v>
      </c>
      <c r="R384" s="112" t="s">
        <v>60</v>
      </c>
      <c r="S384" s="107" t="s">
        <v>61</v>
      </c>
      <c r="T384" s="56"/>
      <c r="U384" s="20" t="s">
        <v>1499</v>
      </c>
      <c r="V384" s="63" t="s">
        <v>1876</v>
      </c>
      <c r="W384" s="74">
        <v>809897.61378074612</v>
      </c>
      <c r="X384" s="75">
        <f t="shared" si="10"/>
        <v>103303.26706387068</v>
      </c>
      <c r="Y384" s="73">
        <v>115898.8149218217</v>
      </c>
      <c r="Z384" s="35">
        <v>97693.859514359734</v>
      </c>
      <c r="AA384" s="35">
        <v>139622.69103865136</v>
      </c>
      <c r="AB384" s="23">
        <v>108715.25921747321</v>
      </c>
      <c r="AC384" s="67">
        <f t="shared" si="9"/>
        <v>-12595.547857951024</v>
      </c>
      <c r="AD384" s="71"/>
      <c r="AE384" s="69"/>
      <c r="AF384" s="32"/>
    </row>
    <row r="385" spans="1:32" ht="24" customHeight="1" x14ac:dyDescent="0.15">
      <c r="A385" s="38"/>
      <c r="B385" s="92" t="s">
        <v>52</v>
      </c>
      <c r="C385" s="19">
        <v>380</v>
      </c>
      <c r="D385" s="56" t="s">
        <v>813</v>
      </c>
      <c r="E385" s="20" t="s">
        <v>756</v>
      </c>
      <c r="F385" s="56" t="s">
        <v>814</v>
      </c>
      <c r="G385" s="56" t="s">
        <v>2620</v>
      </c>
      <c r="H385" s="103">
        <v>2008</v>
      </c>
      <c r="I385" s="102">
        <v>2008</v>
      </c>
      <c r="J385" s="104">
        <v>8.11</v>
      </c>
      <c r="K385" s="81" t="s">
        <v>3</v>
      </c>
      <c r="L385" s="106">
        <v>1</v>
      </c>
      <c r="M385" s="22" t="s">
        <v>31</v>
      </c>
      <c r="N385" s="22"/>
      <c r="O385" s="23">
        <v>104717.2150161216</v>
      </c>
      <c r="P385" s="111"/>
      <c r="Q385" s="109">
        <v>2600</v>
      </c>
      <c r="R385" s="112" t="s">
        <v>60</v>
      </c>
      <c r="S385" s="107" t="s">
        <v>61</v>
      </c>
      <c r="T385" s="56"/>
      <c r="U385" s="20" t="s">
        <v>1499</v>
      </c>
      <c r="V385" s="63" t="s">
        <v>1877</v>
      </c>
      <c r="W385" s="74">
        <v>849256.61378074612</v>
      </c>
      <c r="X385" s="75">
        <f t="shared" si="10"/>
        <v>104717.2150161216</v>
      </c>
      <c r="Y385" s="73">
        <v>177073.08372220496</v>
      </c>
      <c r="Z385" s="35">
        <v>110568.53990044148</v>
      </c>
      <c r="AA385" s="35">
        <v>97380.751879534742</v>
      </c>
      <c r="AB385" s="23">
        <v>103479.48609925895</v>
      </c>
      <c r="AC385" s="67">
        <f t="shared" si="9"/>
        <v>-72355.868706083362</v>
      </c>
      <c r="AD385" s="71"/>
      <c r="AE385" s="69"/>
      <c r="AF385" s="32"/>
    </row>
    <row r="386" spans="1:32" ht="24" customHeight="1" x14ac:dyDescent="0.15">
      <c r="A386" s="38"/>
      <c r="B386" s="92" t="s">
        <v>52</v>
      </c>
      <c r="C386" s="19">
        <v>381</v>
      </c>
      <c r="D386" s="56" t="s">
        <v>815</v>
      </c>
      <c r="E386" s="20" t="s">
        <v>756</v>
      </c>
      <c r="F386" s="56" t="s">
        <v>816</v>
      </c>
      <c r="G386" s="56" t="s">
        <v>40</v>
      </c>
      <c r="H386" s="103">
        <v>2005</v>
      </c>
      <c r="I386" s="102">
        <v>2005</v>
      </c>
      <c r="J386" s="104">
        <v>12.21</v>
      </c>
      <c r="K386" s="81" t="s">
        <v>3</v>
      </c>
      <c r="L386" s="106">
        <v>1</v>
      </c>
      <c r="M386" s="22" t="s">
        <v>31</v>
      </c>
      <c r="N386" s="22"/>
      <c r="O386" s="23">
        <v>68428.329063562822</v>
      </c>
      <c r="P386" s="111"/>
      <c r="Q386" s="109">
        <v>2500</v>
      </c>
      <c r="R386" s="112" t="s">
        <v>60</v>
      </c>
      <c r="S386" s="107" t="s">
        <v>64</v>
      </c>
      <c r="T386" s="56"/>
      <c r="U386" s="20" t="s">
        <v>1499</v>
      </c>
      <c r="V386" s="63" t="s">
        <v>1878</v>
      </c>
      <c r="W386" s="74">
        <v>835509.89786610205</v>
      </c>
      <c r="X386" s="75">
        <f t="shared" si="10"/>
        <v>68428.329063562822</v>
      </c>
      <c r="Y386" s="73">
        <v>75731.284964017672</v>
      </c>
      <c r="Z386" s="35">
        <v>72531.55819572389</v>
      </c>
      <c r="AA386" s="35">
        <v>67658.430805694152</v>
      </c>
      <c r="AB386" s="23">
        <v>95006.34664721461</v>
      </c>
      <c r="AC386" s="67">
        <f t="shared" si="9"/>
        <v>-7302.9559004548501</v>
      </c>
      <c r="AD386" s="71"/>
      <c r="AE386" s="69"/>
      <c r="AF386" s="32"/>
    </row>
    <row r="387" spans="1:32" ht="24" customHeight="1" x14ac:dyDescent="0.15">
      <c r="A387" s="38"/>
      <c r="B387" s="92" t="s">
        <v>52</v>
      </c>
      <c r="C387" s="19">
        <v>382</v>
      </c>
      <c r="D387" s="56" t="s">
        <v>817</v>
      </c>
      <c r="E387" s="20" t="s">
        <v>756</v>
      </c>
      <c r="F387" s="56" t="s">
        <v>2540</v>
      </c>
      <c r="G387" s="56" t="s">
        <v>30</v>
      </c>
      <c r="H387" s="103">
        <v>2003</v>
      </c>
      <c r="I387" s="102">
        <v>2003</v>
      </c>
      <c r="J387" s="104">
        <v>8.5399999999999991</v>
      </c>
      <c r="K387" s="81" t="s">
        <v>3</v>
      </c>
      <c r="L387" s="106">
        <v>1</v>
      </c>
      <c r="M387" s="22" t="s">
        <v>31</v>
      </c>
      <c r="N387" s="22"/>
      <c r="O387" s="23">
        <v>442256.8794054063</v>
      </c>
      <c r="P387" s="111"/>
      <c r="Q387" s="109">
        <v>2200</v>
      </c>
      <c r="R387" s="112" t="s">
        <v>60</v>
      </c>
      <c r="S387" s="107" t="s">
        <v>64</v>
      </c>
      <c r="T387" s="56"/>
      <c r="U387" s="20" t="s">
        <v>1499</v>
      </c>
      <c r="V387" s="63" t="s">
        <v>1879</v>
      </c>
      <c r="W387" s="74">
        <v>3776873.7501221695</v>
      </c>
      <c r="X387" s="75">
        <f t="shared" si="10"/>
        <v>442256.8794054063</v>
      </c>
      <c r="Y387" s="73">
        <v>451795.88181280764</v>
      </c>
      <c r="Z387" s="35">
        <v>460101.25603061059</v>
      </c>
      <c r="AA387" s="35">
        <v>439970.49968630244</v>
      </c>
      <c r="AB387" s="23">
        <v>93630.453566158278</v>
      </c>
      <c r="AC387" s="67">
        <f t="shared" si="9"/>
        <v>-9539.0024074013345</v>
      </c>
      <c r="AD387" s="71"/>
      <c r="AE387" s="69"/>
      <c r="AF387" s="32"/>
    </row>
    <row r="388" spans="1:32" ht="24" customHeight="1" x14ac:dyDescent="0.15">
      <c r="A388" s="38"/>
      <c r="B388" s="92" t="s">
        <v>52</v>
      </c>
      <c r="C388" s="19">
        <v>383</v>
      </c>
      <c r="D388" s="56" t="s">
        <v>818</v>
      </c>
      <c r="E388" s="20" t="s">
        <v>756</v>
      </c>
      <c r="F388" s="56" t="s">
        <v>819</v>
      </c>
      <c r="G388" s="56" t="s">
        <v>40</v>
      </c>
      <c r="H388" s="103">
        <v>2004</v>
      </c>
      <c r="I388" s="102">
        <v>2004</v>
      </c>
      <c r="J388" s="104">
        <v>7.95</v>
      </c>
      <c r="K388" s="81" t="s">
        <v>3</v>
      </c>
      <c r="L388" s="106">
        <v>1</v>
      </c>
      <c r="M388" s="22" t="s">
        <v>31</v>
      </c>
      <c r="N388" s="22"/>
      <c r="O388" s="23">
        <v>65595.527450540467</v>
      </c>
      <c r="P388" s="111"/>
      <c r="Q388" s="109">
        <v>900</v>
      </c>
      <c r="R388" s="112" t="s">
        <v>60</v>
      </c>
      <c r="S388" s="107" t="s">
        <v>64</v>
      </c>
      <c r="T388" s="56"/>
      <c r="U388" s="20" t="s">
        <v>1499</v>
      </c>
      <c r="V388" s="63" t="s">
        <v>1880</v>
      </c>
      <c r="W388" s="74">
        <v>521484.44323179673</v>
      </c>
      <c r="X388" s="75">
        <f t="shared" si="10"/>
        <v>65595.527450540467</v>
      </c>
      <c r="Y388" s="73">
        <v>71744.713985891343</v>
      </c>
      <c r="Z388" s="35">
        <v>64633.433610707412</v>
      </c>
      <c r="AA388" s="35">
        <v>65659.385968491726</v>
      </c>
      <c r="AB388" s="23">
        <v>69102.170732389495</v>
      </c>
      <c r="AC388" s="67">
        <f t="shared" si="9"/>
        <v>-6149.1865353508765</v>
      </c>
      <c r="AD388" s="71"/>
      <c r="AE388" s="69"/>
      <c r="AF388" s="32"/>
    </row>
    <row r="389" spans="1:32" ht="24" customHeight="1" x14ac:dyDescent="0.15">
      <c r="A389" s="38"/>
      <c r="B389" s="92" t="s">
        <v>52</v>
      </c>
      <c r="C389" s="19">
        <v>384</v>
      </c>
      <c r="D389" s="56" t="s">
        <v>820</v>
      </c>
      <c r="E389" s="20" t="s">
        <v>756</v>
      </c>
      <c r="F389" s="56" t="s">
        <v>821</v>
      </c>
      <c r="G389" s="56"/>
      <c r="H389" s="103"/>
      <c r="I389" s="102"/>
      <c r="J389" s="104"/>
      <c r="K389" s="81"/>
      <c r="L389" s="106"/>
      <c r="M389" s="22" t="s">
        <v>1163</v>
      </c>
      <c r="N389" s="22"/>
      <c r="O389" s="23"/>
      <c r="P389" s="111"/>
      <c r="Q389" s="109">
        <v>1100</v>
      </c>
      <c r="R389" s="112" t="s">
        <v>60</v>
      </c>
      <c r="S389" s="107" t="s">
        <v>64</v>
      </c>
      <c r="T389" s="56"/>
      <c r="U389" s="20" t="s">
        <v>1499</v>
      </c>
      <c r="V389" s="63" t="s">
        <v>1881</v>
      </c>
      <c r="W389" s="74"/>
      <c r="X389" s="75"/>
      <c r="Y389" s="73"/>
      <c r="Z389" s="35" t="e">
        <v>#N/A</v>
      </c>
      <c r="AA389" s="35"/>
      <c r="AB389" s="23"/>
      <c r="AC389" s="67">
        <f t="shared" si="9"/>
        <v>0</v>
      </c>
      <c r="AD389" s="71"/>
      <c r="AE389" s="69"/>
      <c r="AF389" s="32"/>
    </row>
    <row r="390" spans="1:32" ht="24" customHeight="1" x14ac:dyDescent="0.15">
      <c r="A390" s="38"/>
      <c r="B390" s="92" t="s">
        <v>52</v>
      </c>
      <c r="C390" s="19">
        <v>385</v>
      </c>
      <c r="D390" s="56" t="s">
        <v>822</v>
      </c>
      <c r="E390" s="20" t="s">
        <v>756</v>
      </c>
      <c r="F390" s="56" t="s">
        <v>823</v>
      </c>
      <c r="G390" s="56" t="s">
        <v>30</v>
      </c>
      <c r="H390" s="103">
        <v>2009</v>
      </c>
      <c r="I390" s="102">
        <v>2009</v>
      </c>
      <c r="J390" s="104">
        <v>8.49</v>
      </c>
      <c r="K390" s="81" t="s">
        <v>3</v>
      </c>
      <c r="L390" s="106">
        <v>1</v>
      </c>
      <c r="M390" s="22" t="s">
        <v>31</v>
      </c>
      <c r="N390" s="22"/>
      <c r="O390" s="23">
        <v>763433.44177516131</v>
      </c>
      <c r="P390" s="111"/>
      <c r="Q390" s="109">
        <v>3900</v>
      </c>
      <c r="R390" s="112" t="s">
        <v>60</v>
      </c>
      <c r="S390" s="107" t="s">
        <v>64</v>
      </c>
      <c r="T390" s="56"/>
      <c r="U390" s="20" t="s">
        <v>1499</v>
      </c>
      <c r="V390" s="63" t="s">
        <v>1882</v>
      </c>
      <c r="W390" s="74">
        <v>6481549.9206711194</v>
      </c>
      <c r="X390" s="75">
        <f t="shared" ref="X390:X453" si="11">W390/J390</f>
        <v>763433.44177516131</v>
      </c>
      <c r="Y390" s="73">
        <v>756188.70005661051</v>
      </c>
      <c r="Z390" s="35">
        <v>734793.37902106834</v>
      </c>
      <c r="AA390" s="35">
        <v>1257082.4318745041</v>
      </c>
      <c r="AB390" s="23">
        <v>156788.62760865549</v>
      </c>
      <c r="AC390" s="67">
        <f t="shared" ref="AC390:AC453" si="12">O390-Y390</f>
        <v>7244.7417185507948</v>
      </c>
      <c r="AD390" s="71"/>
      <c r="AE390" s="69"/>
      <c r="AF390" s="32"/>
    </row>
    <row r="391" spans="1:32" ht="24" customHeight="1" x14ac:dyDescent="0.15">
      <c r="A391" s="38"/>
      <c r="B391" s="92" t="s">
        <v>52</v>
      </c>
      <c r="C391" s="19">
        <v>386</v>
      </c>
      <c r="D391" s="56" t="s">
        <v>824</v>
      </c>
      <c r="E391" s="20" t="s">
        <v>756</v>
      </c>
      <c r="F391" s="56" t="s">
        <v>825</v>
      </c>
      <c r="G391" s="56" t="s">
        <v>30</v>
      </c>
      <c r="H391" s="114">
        <v>2019</v>
      </c>
      <c r="I391" s="114">
        <v>2019</v>
      </c>
      <c r="J391" s="104">
        <v>8.16</v>
      </c>
      <c r="K391" s="81" t="s">
        <v>3</v>
      </c>
      <c r="L391" s="106">
        <v>1</v>
      </c>
      <c r="M391" s="22" t="s">
        <v>31</v>
      </c>
      <c r="N391" s="22"/>
      <c r="O391" s="23">
        <v>754478.73498030915</v>
      </c>
      <c r="P391" s="111"/>
      <c r="Q391" s="109">
        <v>3000</v>
      </c>
      <c r="R391" s="112" t="s">
        <v>60</v>
      </c>
      <c r="S391" s="107" t="s">
        <v>64</v>
      </c>
      <c r="T391" s="56"/>
      <c r="U391" s="20" t="s">
        <v>1499</v>
      </c>
      <c r="V391" s="63" t="s">
        <v>1883</v>
      </c>
      <c r="W391" s="74">
        <v>6156546.4774393225</v>
      </c>
      <c r="X391" s="75">
        <f t="shared" si="11"/>
        <v>754478.73498030915</v>
      </c>
      <c r="Y391" s="73">
        <v>162087.44942313564</v>
      </c>
      <c r="Z391" s="35">
        <v>142818.25866222385</v>
      </c>
      <c r="AA391" s="35">
        <v>136538.93727512634</v>
      </c>
      <c r="AB391" s="23">
        <v>156800.44320485948</v>
      </c>
      <c r="AC391" s="67">
        <f t="shared" si="12"/>
        <v>592391.28555717354</v>
      </c>
      <c r="AD391" s="71"/>
      <c r="AE391" s="69"/>
      <c r="AF391" s="32" t="s">
        <v>2161</v>
      </c>
    </row>
    <row r="392" spans="1:32" ht="24" customHeight="1" x14ac:dyDescent="0.15">
      <c r="A392" s="38"/>
      <c r="B392" s="92" t="s">
        <v>52</v>
      </c>
      <c r="C392" s="19">
        <v>387</v>
      </c>
      <c r="D392" s="56" t="s">
        <v>826</v>
      </c>
      <c r="E392" s="20" t="s">
        <v>756</v>
      </c>
      <c r="F392" s="56" t="s">
        <v>827</v>
      </c>
      <c r="G392" s="56" t="s">
        <v>40</v>
      </c>
      <c r="H392" s="103">
        <v>1978</v>
      </c>
      <c r="I392" s="102">
        <v>1978</v>
      </c>
      <c r="J392" s="104">
        <v>21.23</v>
      </c>
      <c r="K392" s="81" t="s">
        <v>3</v>
      </c>
      <c r="L392" s="106">
        <v>1</v>
      </c>
      <c r="M392" s="22" t="s">
        <v>31</v>
      </c>
      <c r="N392" s="22"/>
      <c r="O392" s="23">
        <v>47739.04477960994</v>
      </c>
      <c r="P392" s="111"/>
      <c r="Q392" s="109">
        <v>3900</v>
      </c>
      <c r="R392" s="112" t="s">
        <v>60</v>
      </c>
      <c r="S392" s="107" t="s">
        <v>64</v>
      </c>
      <c r="T392" s="56"/>
      <c r="U392" s="20" t="s">
        <v>1499</v>
      </c>
      <c r="V392" s="63" t="s">
        <v>1884</v>
      </c>
      <c r="W392" s="74">
        <v>1013499.920671119</v>
      </c>
      <c r="X392" s="75">
        <f t="shared" si="11"/>
        <v>47739.04477960994</v>
      </c>
      <c r="Y392" s="73">
        <v>52486.814106482489</v>
      </c>
      <c r="Z392" s="35">
        <v>43237.672533625548</v>
      </c>
      <c r="AA392" s="35">
        <v>44676.676712884597</v>
      </c>
      <c r="AB392" s="23">
        <v>50277.976843970093</v>
      </c>
      <c r="AC392" s="67">
        <f t="shared" si="12"/>
        <v>-4747.7693268725488</v>
      </c>
      <c r="AD392" s="71"/>
      <c r="AE392" s="69"/>
      <c r="AF392" s="32"/>
    </row>
    <row r="393" spans="1:32" ht="24" customHeight="1" x14ac:dyDescent="0.15">
      <c r="A393" s="38"/>
      <c r="B393" s="92" t="s">
        <v>52</v>
      </c>
      <c r="C393" s="19">
        <v>388</v>
      </c>
      <c r="D393" s="56" t="s">
        <v>828</v>
      </c>
      <c r="E393" s="20" t="s">
        <v>756</v>
      </c>
      <c r="F393" s="56" t="s">
        <v>829</v>
      </c>
      <c r="G393" s="56"/>
      <c r="H393" s="103"/>
      <c r="I393" s="102"/>
      <c r="J393" s="104"/>
      <c r="K393" s="81"/>
      <c r="L393" s="106"/>
      <c r="M393" s="22" t="s">
        <v>1163</v>
      </c>
      <c r="N393" s="22"/>
      <c r="O393" s="23"/>
      <c r="P393" s="111"/>
      <c r="Q393" s="109">
        <v>1000</v>
      </c>
      <c r="R393" s="112" t="s">
        <v>60</v>
      </c>
      <c r="S393" s="107" t="s">
        <v>64</v>
      </c>
      <c r="T393" s="56"/>
      <c r="U393" s="20" t="s">
        <v>1499</v>
      </c>
      <c r="V393" s="63" t="s">
        <v>1885</v>
      </c>
      <c r="W393" s="74"/>
      <c r="X393" s="75"/>
      <c r="Y393" s="73"/>
      <c r="Z393" s="35" t="e">
        <v>#N/A</v>
      </c>
      <c r="AA393" s="35"/>
      <c r="AB393" s="23"/>
      <c r="AC393" s="67">
        <f t="shared" si="12"/>
        <v>0</v>
      </c>
      <c r="AD393" s="71"/>
      <c r="AE393" s="69"/>
      <c r="AF393" s="32"/>
    </row>
    <row r="394" spans="1:32" ht="24" customHeight="1" x14ac:dyDescent="0.15">
      <c r="A394" s="38"/>
      <c r="B394" s="92" t="s">
        <v>52</v>
      </c>
      <c r="C394" s="19">
        <v>389</v>
      </c>
      <c r="D394" s="56" t="s">
        <v>830</v>
      </c>
      <c r="E394" s="20" t="s">
        <v>756</v>
      </c>
      <c r="F394" s="56" t="s">
        <v>831</v>
      </c>
      <c r="G394" s="56" t="s">
        <v>2620</v>
      </c>
      <c r="H394" s="114">
        <v>2007</v>
      </c>
      <c r="I394" s="114">
        <v>2007</v>
      </c>
      <c r="J394" s="104">
        <v>8.7100000000000009</v>
      </c>
      <c r="K394" s="81" t="s">
        <v>3</v>
      </c>
      <c r="L394" s="106">
        <v>1</v>
      </c>
      <c r="M394" s="22" t="s">
        <v>31</v>
      </c>
      <c r="N394" s="22"/>
      <c r="O394" s="23">
        <v>108827.18403297207</v>
      </c>
      <c r="P394" s="111"/>
      <c r="Q394" s="109">
        <v>3600</v>
      </c>
      <c r="R394" s="112" t="s">
        <v>60</v>
      </c>
      <c r="S394" s="107" t="s">
        <v>61</v>
      </c>
      <c r="T394" s="56"/>
      <c r="U394" s="20" t="s">
        <v>1499</v>
      </c>
      <c r="V394" s="63" t="s">
        <v>1886</v>
      </c>
      <c r="W394" s="74">
        <v>947884.7729271868</v>
      </c>
      <c r="X394" s="75">
        <f t="shared" si="11"/>
        <v>108827.18403297207</v>
      </c>
      <c r="Y394" s="73">
        <v>122894.24853631969</v>
      </c>
      <c r="Z394" s="35">
        <v>101915.98034678481</v>
      </c>
      <c r="AA394" s="35">
        <v>105017.50560253006</v>
      </c>
      <c r="AB394" s="23">
        <v>202466.70829965398</v>
      </c>
      <c r="AC394" s="67">
        <f t="shared" si="12"/>
        <v>-14067.064503347618</v>
      </c>
      <c r="AD394" s="71"/>
      <c r="AE394" s="69"/>
      <c r="AF394" s="32"/>
    </row>
    <row r="395" spans="1:32" ht="24" customHeight="1" x14ac:dyDescent="0.15">
      <c r="A395" s="38"/>
      <c r="B395" s="92" t="s">
        <v>52</v>
      </c>
      <c r="C395" s="19">
        <v>390</v>
      </c>
      <c r="D395" s="56" t="s">
        <v>832</v>
      </c>
      <c r="E395" s="20" t="s">
        <v>756</v>
      </c>
      <c r="F395" s="56" t="s">
        <v>833</v>
      </c>
      <c r="G395" s="56" t="s">
        <v>30</v>
      </c>
      <c r="H395" s="103">
        <v>2000</v>
      </c>
      <c r="I395" s="102">
        <v>2000</v>
      </c>
      <c r="J395" s="104">
        <v>9.1</v>
      </c>
      <c r="K395" s="81" t="s">
        <v>3</v>
      </c>
      <c r="L395" s="106">
        <v>1</v>
      </c>
      <c r="M395" s="22" t="s">
        <v>31</v>
      </c>
      <c r="N395" s="22"/>
      <c r="O395" s="23">
        <v>80373.756258401962</v>
      </c>
      <c r="P395" s="111"/>
      <c r="Q395" s="109">
        <v>2400</v>
      </c>
      <c r="R395" s="112" t="s">
        <v>60</v>
      </c>
      <c r="S395" s="107" t="s">
        <v>61</v>
      </c>
      <c r="T395" s="56"/>
      <c r="U395" s="20" t="s">
        <v>1499</v>
      </c>
      <c r="V395" s="63" t="s">
        <v>1887</v>
      </c>
      <c r="W395" s="74">
        <v>731401.18195145787</v>
      </c>
      <c r="X395" s="75">
        <f t="shared" si="11"/>
        <v>80373.756258401962</v>
      </c>
      <c r="Y395" s="73">
        <v>119027.28239936588</v>
      </c>
      <c r="Z395" s="35">
        <v>76744.262917252447</v>
      </c>
      <c r="AA395" s="35">
        <v>78677.58049802469</v>
      </c>
      <c r="AB395" s="23">
        <v>84568.280534064921</v>
      </c>
      <c r="AC395" s="67">
        <f t="shared" si="12"/>
        <v>-38653.526140963921</v>
      </c>
      <c r="AD395" s="71"/>
      <c r="AE395" s="69"/>
      <c r="AF395" s="32"/>
    </row>
    <row r="396" spans="1:32" ht="24" customHeight="1" x14ac:dyDescent="0.15">
      <c r="A396" s="38"/>
      <c r="B396" s="92" t="s">
        <v>52</v>
      </c>
      <c r="C396" s="19">
        <v>391</v>
      </c>
      <c r="D396" s="56" t="s">
        <v>834</v>
      </c>
      <c r="E396" s="20" t="s">
        <v>756</v>
      </c>
      <c r="F396" s="56" t="s">
        <v>835</v>
      </c>
      <c r="G396" s="56"/>
      <c r="H396" s="103"/>
      <c r="I396" s="102"/>
      <c r="J396" s="104"/>
      <c r="K396" s="81"/>
      <c r="L396" s="106"/>
      <c r="M396" s="22" t="s">
        <v>1163</v>
      </c>
      <c r="N396" s="22"/>
      <c r="O396" s="23"/>
      <c r="P396" s="111"/>
      <c r="Q396" s="109">
        <v>1000</v>
      </c>
      <c r="R396" s="112" t="s">
        <v>60</v>
      </c>
      <c r="S396" s="107" t="s">
        <v>61</v>
      </c>
      <c r="T396" s="56"/>
      <c r="U396" s="20" t="s">
        <v>1499</v>
      </c>
      <c r="V396" s="63" t="s">
        <v>1888</v>
      </c>
      <c r="W396" s="74"/>
      <c r="X396" s="75"/>
      <c r="Y396" s="73"/>
      <c r="Z396" s="35" t="e">
        <v>#N/A</v>
      </c>
      <c r="AA396" s="35"/>
      <c r="AB396" s="23"/>
      <c r="AC396" s="67">
        <f t="shared" si="12"/>
        <v>0</v>
      </c>
      <c r="AD396" s="71"/>
      <c r="AE396" s="69"/>
      <c r="AF396" s="32"/>
    </row>
    <row r="397" spans="1:32" ht="24" customHeight="1" x14ac:dyDescent="0.15">
      <c r="A397" s="38"/>
      <c r="B397" s="92" t="s">
        <v>52</v>
      </c>
      <c r="C397" s="19">
        <v>392</v>
      </c>
      <c r="D397" s="56" t="s">
        <v>836</v>
      </c>
      <c r="E397" s="20" t="s">
        <v>756</v>
      </c>
      <c r="F397" s="56" t="s">
        <v>837</v>
      </c>
      <c r="G397" s="56" t="s">
        <v>30</v>
      </c>
      <c r="H397" s="103">
        <v>2009</v>
      </c>
      <c r="I397" s="102">
        <v>2009</v>
      </c>
      <c r="J397" s="104">
        <v>8.49</v>
      </c>
      <c r="K397" s="81" t="s">
        <v>3</v>
      </c>
      <c r="L397" s="106">
        <v>1</v>
      </c>
      <c r="M397" s="22" t="s">
        <v>31</v>
      </c>
      <c r="N397" s="22"/>
      <c r="O397" s="23">
        <v>108115.40182858401</v>
      </c>
      <c r="P397" s="111"/>
      <c r="Q397" s="109">
        <v>2900</v>
      </c>
      <c r="R397" s="112" t="s">
        <v>60</v>
      </c>
      <c r="S397" s="107" t="s">
        <v>61</v>
      </c>
      <c r="T397" s="56"/>
      <c r="U397" s="20" t="s">
        <v>1499</v>
      </c>
      <c r="V397" s="63" t="s">
        <v>1889</v>
      </c>
      <c r="W397" s="74">
        <v>917899.76152467832</v>
      </c>
      <c r="X397" s="75">
        <f t="shared" si="11"/>
        <v>108115.40182858401</v>
      </c>
      <c r="Y397" s="73">
        <v>146776.54507848769</v>
      </c>
      <c r="Z397" s="35">
        <v>102284.85955959422</v>
      </c>
      <c r="AA397" s="35">
        <v>113470.70324611658</v>
      </c>
      <c r="AB397" s="23">
        <v>112809.42890135321</v>
      </c>
      <c r="AC397" s="67">
        <f t="shared" si="12"/>
        <v>-38661.143249903675</v>
      </c>
      <c r="AD397" s="71"/>
      <c r="AE397" s="69"/>
      <c r="AF397" s="32"/>
    </row>
    <row r="398" spans="1:32" ht="24" customHeight="1" x14ac:dyDescent="0.15">
      <c r="A398" s="38"/>
      <c r="B398" s="92" t="s">
        <v>52</v>
      </c>
      <c r="C398" s="19">
        <v>393</v>
      </c>
      <c r="D398" s="56" t="s">
        <v>838</v>
      </c>
      <c r="E398" s="20" t="s">
        <v>756</v>
      </c>
      <c r="F398" s="56" t="s">
        <v>839</v>
      </c>
      <c r="G398" s="56"/>
      <c r="H398" s="103"/>
      <c r="I398" s="102"/>
      <c r="J398" s="104"/>
      <c r="K398" s="81"/>
      <c r="L398" s="106"/>
      <c r="M398" s="22" t="s">
        <v>1163</v>
      </c>
      <c r="N398" s="22"/>
      <c r="O398" s="23"/>
      <c r="P398" s="111"/>
      <c r="Q398" s="109">
        <v>1000</v>
      </c>
      <c r="R398" s="112" t="s">
        <v>60</v>
      </c>
      <c r="S398" s="107" t="s">
        <v>64</v>
      </c>
      <c r="T398" s="56"/>
      <c r="U398" s="20" t="s">
        <v>1499</v>
      </c>
      <c r="V398" s="63" t="s">
        <v>1890</v>
      </c>
      <c r="W398" s="74"/>
      <c r="X398" s="75"/>
      <c r="Y398" s="73"/>
      <c r="Z398" s="35" t="e">
        <v>#N/A</v>
      </c>
      <c r="AA398" s="35"/>
      <c r="AB398" s="23"/>
      <c r="AC398" s="67">
        <f t="shared" si="12"/>
        <v>0</v>
      </c>
      <c r="AD398" s="71"/>
      <c r="AE398" s="69"/>
      <c r="AF398" s="32"/>
    </row>
    <row r="399" spans="1:32" ht="24" customHeight="1" x14ac:dyDescent="0.15">
      <c r="A399" s="38"/>
      <c r="B399" s="92" t="s">
        <v>52</v>
      </c>
      <c r="C399" s="19">
        <v>394</v>
      </c>
      <c r="D399" s="56" t="s">
        <v>840</v>
      </c>
      <c r="E399" s="20" t="s">
        <v>756</v>
      </c>
      <c r="F399" s="56" t="s">
        <v>841</v>
      </c>
      <c r="G399" s="56"/>
      <c r="H399" s="103"/>
      <c r="I399" s="102"/>
      <c r="J399" s="104"/>
      <c r="K399" s="81"/>
      <c r="L399" s="106"/>
      <c r="M399" s="22" t="s">
        <v>1163</v>
      </c>
      <c r="N399" s="22"/>
      <c r="O399" s="23"/>
      <c r="P399" s="111"/>
      <c r="Q399" s="109">
        <v>800</v>
      </c>
      <c r="R399" s="112" t="s">
        <v>60</v>
      </c>
      <c r="S399" s="107" t="s">
        <v>61</v>
      </c>
      <c r="T399" s="56"/>
      <c r="U399" s="20" t="s">
        <v>1499</v>
      </c>
      <c r="V399" s="63" t="s">
        <v>1891</v>
      </c>
      <c r="W399" s="74"/>
      <c r="X399" s="75"/>
      <c r="Y399" s="73"/>
      <c r="Z399" s="35" t="e">
        <v>#N/A</v>
      </c>
      <c r="AA399" s="35"/>
      <c r="AB399" s="23"/>
      <c r="AC399" s="67">
        <f t="shared" si="12"/>
        <v>0</v>
      </c>
      <c r="AD399" s="71"/>
      <c r="AE399" s="69"/>
      <c r="AF399" s="32"/>
    </row>
    <row r="400" spans="1:32" ht="24" customHeight="1" x14ac:dyDescent="0.15">
      <c r="A400" s="38"/>
      <c r="B400" s="92" t="s">
        <v>52</v>
      </c>
      <c r="C400" s="19">
        <v>395</v>
      </c>
      <c r="D400" s="56" t="s">
        <v>842</v>
      </c>
      <c r="E400" s="20" t="s">
        <v>756</v>
      </c>
      <c r="F400" s="56" t="s">
        <v>843</v>
      </c>
      <c r="G400" s="56"/>
      <c r="H400" s="103"/>
      <c r="I400" s="102"/>
      <c r="J400" s="104"/>
      <c r="K400" s="81"/>
      <c r="L400" s="106"/>
      <c r="M400" s="22" t="s">
        <v>1163</v>
      </c>
      <c r="N400" s="22"/>
      <c r="O400" s="23"/>
      <c r="P400" s="111"/>
      <c r="Q400" s="109">
        <v>1200</v>
      </c>
      <c r="R400" s="112" t="s">
        <v>60</v>
      </c>
      <c r="S400" s="107" t="s">
        <v>64</v>
      </c>
      <c r="T400" s="56"/>
      <c r="U400" s="20" t="s">
        <v>1499</v>
      </c>
      <c r="V400" s="63" t="s">
        <v>1892</v>
      </c>
      <c r="W400" s="74"/>
      <c r="X400" s="75"/>
      <c r="Y400" s="73"/>
      <c r="Z400" s="35" t="e">
        <v>#N/A</v>
      </c>
      <c r="AA400" s="35"/>
      <c r="AB400" s="23"/>
      <c r="AC400" s="67">
        <f t="shared" si="12"/>
        <v>0</v>
      </c>
      <c r="AD400" s="71"/>
      <c r="AE400" s="69"/>
      <c r="AF400" s="32"/>
    </row>
    <row r="401" spans="1:32" ht="24" customHeight="1" x14ac:dyDescent="0.15">
      <c r="A401" s="38"/>
      <c r="B401" s="92" t="s">
        <v>52</v>
      </c>
      <c r="C401" s="19">
        <v>396</v>
      </c>
      <c r="D401" s="56" t="s">
        <v>844</v>
      </c>
      <c r="E401" s="20" t="s">
        <v>756</v>
      </c>
      <c r="F401" s="56" t="s">
        <v>845</v>
      </c>
      <c r="G401" s="56"/>
      <c r="H401" s="103"/>
      <c r="I401" s="102"/>
      <c r="J401" s="104"/>
      <c r="K401" s="81"/>
      <c r="L401" s="106"/>
      <c r="M401" s="22" t="s">
        <v>1163</v>
      </c>
      <c r="N401" s="22"/>
      <c r="O401" s="23"/>
      <c r="P401" s="111"/>
      <c r="Q401" s="109">
        <v>2600</v>
      </c>
      <c r="R401" s="112" t="s">
        <v>60</v>
      </c>
      <c r="S401" s="107" t="s">
        <v>61</v>
      </c>
      <c r="T401" s="56"/>
      <c r="U401" s="20" t="s">
        <v>1499</v>
      </c>
      <c r="V401" s="63" t="s">
        <v>1893</v>
      </c>
      <c r="W401" s="74"/>
      <c r="X401" s="75"/>
      <c r="Y401" s="73"/>
      <c r="Z401" s="35" t="e">
        <v>#N/A</v>
      </c>
      <c r="AA401" s="35"/>
      <c r="AB401" s="23"/>
      <c r="AC401" s="67">
        <f t="shared" si="12"/>
        <v>0</v>
      </c>
      <c r="AD401" s="71"/>
      <c r="AE401" s="69"/>
      <c r="AF401" s="32"/>
    </row>
    <row r="402" spans="1:32" ht="24" customHeight="1" x14ac:dyDescent="0.15">
      <c r="A402" s="38"/>
      <c r="B402" s="92" t="s">
        <v>52</v>
      </c>
      <c r="C402" s="19">
        <v>397</v>
      </c>
      <c r="D402" s="56" t="s">
        <v>846</v>
      </c>
      <c r="E402" s="20" t="s">
        <v>756</v>
      </c>
      <c r="F402" s="56" t="s">
        <v>847</v>
      </c>
      <c r="G402" s="56"/>
      <c r="H402" s="103"/>
      <c r="I402" s="102"/>
      <c r="J402" s="104"/>
      <c r="K402" s="81"/>
      <c r="L402" s="106"/>
      <c r="M402" s="22" t="s">
        <v>1163</v>
      </c>
      <c r="N402" s="22"/>
      <c r="O402" s="23"/>
      <c r="P402" s="111"/>
      <c r="Q402" s="109">
        <v>500</v>
      </c>
      <c r="R402" s="112" t="s">
        <v>60</v>
      </c>
      <c r="S402" s="107" t="s">
        <v>64</v>
      </c>
      <c r="T402" s="56"/>
      <c r="U402" s="20" t="s">
        <v>1499</v>
      </c>
      <c r="V402" s="63" t="s">
        <v>1894</v>
      </c>
      <c r="W402" s="74"/>
      <c r="X402" s="75"/>
      <c r="Y402" s="73"/>
      <c r="Z402" s="35" t="e">
        <v>#N/A</v>
      </c>
      <c r="AA402" s="35"/>
      <c r="AB402" s="23"/>
      <c r="AC402" s="67">
        <f t="shared" si="12"/>
        <v>0</v>
      </c>
      <c r="AD402" s="71"/>
      <c r="AE402" s="69"/>
      <c r="AF402" s="32"/>
    </row>
    <row r="403" spans="1:32" ht="24" customHeight="1" x14ac:dyDescent="0.15">
      <c r="A403" s="38"/>
      <c r="B403" s="92" t="s">
        <v>52</v>
      </c>
      <c r="C403" s="19">
        <v>398</v>
      </c>
      <c r="D403" s="56" t="s">
        <v>848</v>
      </c>
      <c r="E403" s="20" t="s">
        <v>756</v>
      </c>
      <c r="F403" s="56" t="s">
        <v>849</v>
      </c>
      <c r="G403" s="56" t="s">
        <v>30</v>
      </c>
      <c r="H403" s="103">
        <v>2001</v>
      </c>
      <c r="I403" s="102">
        <v>2001</v>
      </c>
      <c r="J403" s="104">
        <v>12.98</v>
      </c>
      <c r="K403" s="81" t="s">
        <v>3</v>
      </c>
      <c r="L403" s="106">
        <v>1</v>
      </c>
      <c r="M403" s="22" t="s">
        <v>31</v>
      </c>
      <c r="N403" s="22"/>
      <c r="O403" s="23">
        <v>289175.15146662662</v>
      </c>
      <c r="P403" s="111"/>
      <c r="Q403" s="109">
        <v>2300</v>
      </c>
      <c r="R403" s="112" t="s">
        <v>60</v>
      </c>
      <c r="S403" s="107" t="s">
        <v>64</v>
      </c>
      <c r="T403" s="56"/>
      <c r="U403" s="20" t="s">
        <v>1499</v>
      </c>
      <c r="V403" s="63" t="s">
        <v>1895</v>
      </c>
      <c r="W403" s="74">
        <v>3753493.4660368138</v>
      </c>
      <c r="X403" s="75">
        <f t="shared" si="11"/>
        <v>289175.15146662662</v>
      </c>
      <c r="Y403" s="73">
        <v>297725.54316315893</v>
      </c>
      <c r="Z403" s="35">
        <v>299286.46067212679</v>
      </c>
      <c r="AA403" s="35">
        <v>285623.46108833002</v>
      </c>
      <c r="AB403" s="23">
        <v>77863.498702426121</v>
      </c>
      <c r="AC403" s="67">
        <f t="shared" si="12"/>
        <v>-8550.3916965323151</v>
      </c>
      <c r="AD403" s="71"/>
      <c r="AE403" s="69"/>
      <c r="AF403" s="32"/>
    </row>
    <row r="404" spans="1:32" ht="24" customHeight="1" x14ac:dyDescent="0.15">
      <c r="A404" s="38"/>
      <c r="B404" s="92" t="s">
        <v>52</v>
      </c>
      <c r="C404" s="19">
        <v>399</v>
      </c>
      <c r="D404" s="56" t="s">
        <v>850</v>
      </c>
      <c r="E404" s="20" t="s">
        <v>756</v>
      </c>
      <c r="F404" s="56" t="s">
        <v>851</v>
      </c>
      <c r="G404" s="56" t="s">
        <v>2620</v>
      </c>
      <c r="H404" s="114">
        <v>2007</v>
      </c>
      <c r="I404" s="114">
        <v>2007</v>
      </c>
      <c r="J404" s="104">
        <v>7.28</v>
      </c>
      <c r="K404" s="81" t="s">
        <v>3</v>
      </c>
      <c r="L404" s="106">
        <v>1</v>
      </c>
      <c r="M404" s="22" t="s">
        <v>31</v>
      </c>
      <c r="N404" s="22"/>
      <c r="O404" s="23">
        <v>154872.33862407345</v>
      </c>
      <c r="P404" s="111"/>
      <c r="Q404" s="109">
        <v>3300</v>
      </c>
      <c r="R404" s="112" t="s">
        <v>60</v>
      </c>
      <c r="S404" s="107" t="s">
        <v>61</v>
      </c>
      <c r="T404" s="56"/>
      <c r="U404" s="20" t="s">
        <v>1499</v>
      </c>
      <c r="V404" s="63" t="s">
        <v>1896</v>
      </c>
      <c r="W404" s="74">
        <v>1127470.6251832547</v>
      </c>
      <c r="X404" s="75">
        <f t="shared" si="11"/>
        <v>154872.33862407345</v>
      </c>
      <c r="Y404" s="73">
        <v>133600.78928874529</v>
      </c>
      <c r="Z404" s="35">
        <v>109665.87771320344</v>
      </c>
      <c r="AA404" s="35">
        <v>120871.57980515575</v>
      </c>
      <c r="AB404" s="23">
        <v>132808.18821188013</v>
      </c>
      <c r="AC404" s="67">
        <f t="shared" si="12"/>
        <v>21271.549335328164</v>
      </c>
      <c r="AD404" s="71"/>
      <c r="AE404" s="69"/>
      <c r="AF404" s="32"/>
    </row>
    <row r="405" spans="1:32" ht="24" customHeight="1" x14ac:dyDescent="0.15">
      <c r="A405" s="38"/>
      <c r="B405" s="92" t="s">
        <v>52</v>
      </c>
      <c r="C405" s="19">
        <v>400</v>
      </c>
      <c r="D405" s="56" t="s">
        <v>852</v>
      </c>
      <c r="E405" s="20" t="s">
        <v>756</v>
      </c>
      <c r="F405" s="56" t="s">
        <v>853</v>
      </c>
      <c r="G405" s="56" t="s">
        <v>40</v>
      </c>
      <c r="H405" s="103">
        <v>2005</v>
      </c>
      <c r="I405" s="102">
        <v>2005</v>
      </c>
      <c r="J405" s="104">
        <v>8.8000000000000007</v>
      </c>
      <c r="K405" s="81" t="s">
        <v>3</v>
      </c>
      <c r="L405" s="106">
        <v>1</v>
      </c>
      <c r="M405" s="22" t="s">
        <v>31</v>
      </c>
      <c r="N405" s="22"/>
      <c r="O405" s="23">
        <v>76241.512146633293</v>
      </c>
      <c r="P405" s="111"/>
      <c r="Q405" s="109">
        <v>1300</v>
      </c>
      <c r="R405" s="112" t="s">
        <v>60</v>
      </c>
      <c r="S405" s="107" t="s">
        <v>64</v>
      </c>
      <c r="T405" s="56"/>
      <c r="U405" s="20" t="s">
        <v>1499</v>
      </c>
      <c r="V405" s="63" t="s">
        <v>1897</v>
      </c>
      <c r="W405" s="74">
        <v>670925.306890373</v>
      </c>
      <c r="X405" s="75">
        <f t="shared" si="11"/>
        <v>76241.512146633293</v>
      </c>
      <c r="Y405" s="73">
        <v>78348.222101538748</v>
      </c>
      <c r="Z405" s="35">
        <v>77936.241965487512</v>
      </c>
      <c r="AA405" s="35">
        <v>69918.7441899447</v>
      </c>
      <c r="AB405" s="23">
        <v>116440.54728778353</v>
      </c>
      <c r="AC405" s="67">
        <f t="shared" si="12"/>
        <v>-2106.7099549054547</v>
      </c>
      <c r="AD405" s="71"/>
      <c r="AE405" s="69"/>
      <c r="AF405" s="32"/>
    </row>
    <row r="406" spans="1:32" ht="24" customHeight="1" x14ac:dyDescent="0.15">
      <c r="A406" s="38"/>
      <c r="B406" s="92" t="s">
        <v>52</v>
      </c>
      <c r="C406" s="19">
        <v>401</v>
      </c>
      <c r="D406" s="56" t="s">
        <v>854</v>
      </c>
      <c r="E406" s="20" t="s">
        <v>756</v>
      </c>
      <c r="F406" s="56" t="s">
        <v>855</v>
      </c>
      <c r="G406" s="56" t="s">
        <v>20</v>
      </c>
      <c r="H406" s="103">
        <v>2001</v>
      </c>
      <c r="I406" s="102">
        <v>2001</v>
      </c>
      <c r="J406" s="104">
        <v>16.899999999999999</v>
      </c>
      <c r="K406" s="81" t="s">
        <v>3</v>
      </c>
      <c r="L406" s="106">
        <v>1</v>
      </c>
      <c r="M406" s="22" t="s">
        <v>31</v>
      </c>
      <c r="N406" s="22"/>
      <c r="O406" s="23">
        <v>77115.127774602399</v>
      </c>
      <c r="P406" s="111"/>
      <c r="Q406" s="109">
        <v>5400</v>
      </c>
      <c r="R406" s="112" t="s">
        <v>60</v>
      </c>
      <c r="S406" s="107" t="s">
        <v>64</v>
      </c>
      <c r="T406" s="56"/>
      <c r="U406" s="20" t="s">
        <v>1499</v>
      </c>
      <c r="V406" s="63" t="s">
        <v>1898</v>
      </c>
      <c r="W406" s="74">
        <v>1303245.6593907804</v>
      </c>
      <c r="X406" s="75">
        <f t="shared" si="11"/>
        <v>77115.127774602399</v>
      </c>
      <c r="Y406" s="73">
        <v>88961.174977929986</v>
      </c>
      <c r="Z406" s="35">
        <v>74934.484214836906</v>
      </c>
      <c r="AA406" s="35">
        <v>77640.042053080208</v>
      </c>
      <c r="AB406" s="23">
        <v>82574.647570117115</v>
      </c>
      <c r="AC406" s="67">
        <f t="shared" si="12"/>
        <v>-11846.047203327587</v>
      </c>
      <c r="AD406" s="71"/>
      <c r="AE406" s="69"/>
      <c r="AF406" s="32"/>
    </row>
    <row r="407" spans="1:32" ht="24" customHeight="1" x14ac:dyDescent="0.15">
      <c r="A407" s="38"/>
      <c r="B407" s="92" t="s">
        <v>52</v>
      </c>
      <c r="C407" s="19">
        <v>402</v>
      </c>
      <c r="D407" s="56" t="s">
        <v>856</v>
      </c>
      <c r="E407" s="20" t="s">
        <v>756</v>
      </c>
      <c r="F407" s="56" t="s">
        <v>857</v>
      </c>
      <c r="G407" s="56" t="s">
        <v>20</v>
      </c>
      <c r="H407" s="103">
        <v>2001</v>
      </c>
      <c r="I407" s="102">
        <v>2001</v>
      </c>
      <c r="J407" s="104">
        <v>10.35</v>
      </c>
      <c r="K407" s="81" t="s">
        <v>3</v>
      </c>
      <c r="L407" s="106">
        <v>1</v>
      </c>
      <c r="M407" s="22" t="s">
        <v>31</v>
      </c>
      <c r="N407" s="22"/>
      <c r="O407" s="23">
        <v>479676.18139510363</v>
      </c>
      <c r="P407" s="111"/>
      <c r="Q407" s="109">
        <v>3000</v>
      </c>
      <c r="R407" s="112" t="s">
        <v>60</v>
      </c>
      <c r="S407" s="107" t="s">
        <v>61</v>
      </c>
      <c r="T407" s="56"/>
      <c r="U407" s="20" t="s">
        <v>1499</v>
      </c>
      <c r="V407" s="63" t="s">
        <v>1899</v>
      </c>
      <c r="W407" s="74">
        <v>4964648.4774393225</v>
      </c>
      <c r="X407" s="75">
        <f t="shared" si="11"/>
        <v>479676.18139510363</v>
      </c>
      <c r="Y407" s="73">
        <v>517648.55915872339</v>
      </c>
      <c r="Z407" s="35">
        <v>498679.90248152142</v>
      </c>
      <c r="AA407" s="35">
        <v>475896.39885652473</v>
      </c>
      <c r="AB407" s="23">
        <v>99926.202036230767</v>
      </c>
      <c r="AC407" s="67">
        <f t="shared" si="12"/>
        <v>-37972.377763619763</v>
      </c>
      <c r="AD407" s="71"/>
      <c r="AE407" s="69"/>
      <c r="AF407" s="32"/>
    </row>
    <row r="408" spans="1:32" ht="24" customHeight="1" x14ac:dyDescent="0.15">
      <c r="A408" s="38"/>
      <c r="B408" s="92" t="s">
        <v>52</v>
      </c>
      <c r="C408" s="19">
        <v>403</v>
      </c>
      <c r="D408" s="56" t="s">
        <v>858</v>
      </c>
      <c r="E408" s="20" t="s">
        <v>756</v>
      </c>
      <c r="F408" s="56" t="s">
        <v>859</v>
      </c>
      <c r="G408" s="56" t="s">
        <v>30</v>
      </c>
      <c r="H408" s="103">
        <v>2009</v>
      </c>
      <c r="I408" s="102">
        <v>2009</v>
      </c>
      <c r="J408" s="104">
        <v>6.77</v>
      </c>
      <c r="K408" s="81" t="s">
        <v>3</v>
      </c>
      <c r="L408" s="106">
        <v>1</v>
      </c>
      <c r="M408" s="22" t="s">
        <v>31</v>
      </c>
      <c r="N408" s="22"/>
      <c r="O408" s="23">
        <v>94698.736075597757</v>
      </c>
      <c r="P408" s="111"/>
      <c r="Q408" s="109">
        <v>900</v>
      </c>
      <c r="R408" s="112" t="s">
        <v>60</v>
      </c>
      <c r="S408" s="107" t="s">
        <v>64</v>
      </c>
      <c r="T408" s="56"/>
      <c r="U408" s="20" t="s">
        <v>1499</v>
      </c>
      <c r="V408" s="63" t="s">
        <v>1900</v>
      </c>
      <c r="W408" s="74">
        <v>641110.44323179673</v>
      </c>
      <c r="X408" s="75">
        <f t="shared" si="11"/>
        <v>94698.736075597757</v>
      </c>
      <c r="Y408" s="73">
        <v>103965.06295241302</v>
      </c>
      <c r="Z408" s="35">
        <v>92495.981861909007</v>
      </c>
      <c r="AA408" s="35">
        <v>95990.5640250383</v>
      </c>
      <c r="AB408" s="23">
        <v>100223.37626624764</v>
      </c>
      <c r="AC408" s="67">
        <f t="shared" si="12"/>
        <v>-9266.3268768152629</v>
      </c>
      <c r="AD408" s="71"/>
      <c r="AE408" s="69"/>
      <c r="AF408" s="32"/>
    </row>
    <row r="409" spans="1:32" ht="24" customHeight="1" x14ac:dyDescent="0.15">
      <c r="A409" s="38"/>
      <c r="B409" s="92" t="s">
        <v>52</v>
      </c>
      <c r="C409" s="19">
        <v>404</v>
      </c>
      <c r="D409" s="56" t="s">
        <v>860</v>
      </c>
      <c r="E409" s="20" t="s">
        <v>756</v>
      </c>
      <c r="F409" s="56" t="s">
        <v>861</v>
      </c>
      <c r="G409" s="56"/>
      <c r="H409" s="103"/>
      <c r="I409" s="102"/>
      <c r="J409" s="104"/>
      <c r="K409" s="81"/>
      <c r="L409" s="106"/>
      <c r="M409" s="22" t="s">
        <v>1163</v>
      </c>
      <c r="N409" s="22"/>
      <c r="O409" s="23"/>
      <c r="P409" s="111"/>
      <c r="Q409" s="109">
        <v>500</v>
      </c>
      <c r="R409" s="112" t="s">
        <v>60</v>
      </c>
      <c r="S409" s="107" t="s">
        <v>64</v>
      </c>
      <c r="T409" s="56"/>
      <c r="U409" s="20" t="s">
        <v>1499</v>
      </c>
      <c r="V409" s="63" t="s">
        <v>1901</v>
      </c>
      <c r="W409" s="74"/>
      <c r="X409" s="75"/>
      <c r="Y409" s="73"/>
      <c r="Z409" s="35" t="e">
        <v>#N/A</v>
      </c>
      <c r="AA409" s="35"/>
      <c r="AB409" s="23"/>
      <c r="AC409" s="67">
        <f t="shared" si="12"/>
        <v>0</v>
      </c>
      <c r="AD409" s="71"/>
      <c r="AE409" s="69"/>
      <c r="AF409" s="32"/>
    </row>
    <row r="410" spans="1:32" ht="24" customHeight="1" x14ac:dyDescent="0.15">
      <c r="A410" s="38"/>
      <c r="B410" s="92" t="s">
        <v>52</v>
      </c>
      <c r="C410" s="19">
        <v>405</v>
      </c>
      <c r="D410" s="56" t="s">
        <v>862</v>
      </c>
      <c r="E410" s="20" t="s">
        <v>756</v>
      </c>
      <c r="F410" s="56" t="s">
        <v>863</v>
      </c>
      <c r="G410" s="56"/>
      <c r="H410" s="103"/>
      <c r="I410" s="102"/>
      <c r="J410" s="104"/>
      <c r="K410" s="81"/>
      <c r="L410" s="106"/>
      <c r="M410" s="22" t="s">
        <v>1163</v>
      </c>
      <c r="N410" s="22"/>
      <c r="O410" s="23"/>
      <c r="P410" s="111"/>
      <c r="Q410" s="109">
        <v>400</v>
      </c>
      <c r="R410" s="112" t="s">
        <v>60</v>
      </c>
      <c r="S410" s="107" t="s">
        <v>64</v>
      </c>
      <c r="T410" s="56"/>
      <c r="U410" s="20" t="s">
        <v>1499</v>
      </c>
      <c r="V410" s="63" t="s">
        <v>1902</v>
      </c>
      <c r="W410" s="74"/>
      <c r="X410" s="75"/>
      <c r="Y410" s="73"/>
      <c r="Z410" s="35" t="e">
        <v>#N/A</v>
      </c>
      <c r="AA410" s="35"/>
      <c r="AB410" s="23"/>
      <c r="AC410" s="67">
        <f t="shared" si="12"/>
        <v>0</v>
      </c>
      <c r="AD410" s="71"/>
      <c r="AE410" s="69"/>
      <c r="AF410" s="32"/>
    </row>
    <row r="411" spans="1:32" ht="24" customHeight="1" x14ac:dyDescent="0.15">
      <c r="A411" s="38"/>
      <c r="B411" s="92" t="s">
        <v>52</v>
      </c>
      <c r="C411" s="19">
        <v>406</v>
      </c>
      <c r="D411" s="56" t="s">
        <v>864</v>
      </c>
      <c r="E411" s="20" t="s">
        <v>756</v>
      </c>
      <c r="F411" s="56" t="s">
        <v>865</v>
      </c>
      <c r="G411" s="56"/>
      <c r="H411" s="103"/>
      <c r="I411" s="102"/>
      <c r="J411" s="104"/>
      <c r="K411" s="81"/>
      <c r="L411" s="106"/>
      <c r="M411" s="22" t="s">
        <v>1163</v>
      </c>
      <c r="N411" s="22"/>
      <c r="O411" s="23"/>
      <c r="P411" s="111"/>
      <c r="Q411" s="109">
        <v>1300</v>
      </c>
      <c r="R411" s="112" t="s">
        <v>60</v>
      </c>
      <c r="S411" s="107" t="s">
        <v>64</v>
      </c>
      <c r="T411" s="56"/>
      <c r="U411" s="20" t="s">
        <v>1499</v>
      </c>
      <c r="V411" s="63" t="s">
        <v>1903</v>
      </c>
      <c r="W411" s="74"/>
      <c r="X411" s="75"/>
      <c r="Y411" s="73"/>
      <c r="Z411" s="35" t="e">
        <v>#N/A</v>
      </c>
      <c r="AA411" s="35"/>
      <c r="AB411" s="23"/>
      <c r="AC411" s="67">
        <f t="shared" si="12"/>
        <v>0</v>
      </c>
      <c r="AD411" s="71"/>
      <c r="AE411" s="69"/>
      <c r="AF411" s="32"/>
    </row>
    <row r="412" spans="1:32" ht="24" customHeight="1" x14ac:dyDescent="0.15">
      <c r="A412" s="38"/>
      <c r="B412" s="92" t="s">
        <v>52</v>
      </c>
      <c r="C412" s="19">
        <v>407</v>
      </c>
      <c r="D412" s="56" t="s">
        <v>866</v>
      </c>
      <c r="E412" s="20" t="s">
        <v>756</v>
      </c>
      <c r="F412" s="56" t="s">
        <v>867</v>
      </c>
      <c r="G412" s="56" t="s">
        <v>30</v>
      </c>
      <c r="H412" s="103">
        <v>2002</v>
      </c>
      <c r="I412" s="102">
        <v>2002</v>
      </c>
      <c r="J412" s="104">
        <v>14.4</v>
      </c>
      <c r="K412" s="81" t="s">
        <v>3</v>
      </c>
      <c r="L412" s="106">
        <v>1</v>
      </c>
      <c r="M412" s="22" t="s">
        <v>31</v>
      </c>
      <c r="N412" s="22"/>
      <c r="O412" s="23">
        <v>341851.58066143596</v>
      </c>
      <c r="P412" s="111"/>
      <c r="Q412" s="109">
        <v>2900</v>
      </c>
      <c r="R412" s="112" t="s">
        <v>60</v>
      </c>
      <c r="S412" s="107" t="s">
        <v>64</v>
      </c>
      <c r="T412" s="56"/>
      <c r="U412" s="20" t="s">
        <v>1499</v>
      </c>
      <c r="V412" s="63" t="s">
        <v>1904</v>
      </c>
      <c r="W412" s="74">
        <v>4922662.7615246782</v>
      </c>
      <c r="X412" s="75">
        <f t="shared" si="11"/>
        <v>341851.58066143596</v>
      </c>
      <c r="Y412" s="73">
        <v>336491.51859141391</v>
      </c>
      <c r="Z412" s="35">
        <v>533093.22622645518</v>
      </c>
      <c r="AA412" s="35">
        <v>344346.89378885622</v>
      </c>
      <c r="AB412" s="23">
        <v>56457.850789756165</v>
      </c>
      <c r="AC412" s="67">
        <f t="shared" si="12"/>
        <v>5360.0620700220461</v>
      </c>
      <c r="AD412" s="71"/>
      <c r="AE412" s="69"/>
      <c r="AF412" s="32"/>
    </row>
    <row r="413" spans="1:32" ht="24" customHeight="1" x14ac:dyDescent="0.15">
      <c r="A413" s="38"/>
      <c r="B413" s="92" t="s">
        <v>52</v>
      </c>
      <c r="C413" s="19">
        <v>408</v>
      </c>
      <c r="D413" s="56" t="s">
        <v>868</v>
      </c>
      <c r="E413" s="20" t="s">
        <v>756</v>
      </c>
      <c r="F413" s="56" t="s">
        <v>869</v>
      </c>
      <c r="G413" s="56" t="s">
        <v>20</v>
      </c>
      <c r="H413" s="103">
        <v>1996</v>
      </c>
      <c r="I413" s="102">
        <v>1996</v>
      </c>
      <c r="J413" s="104">
        <v>8.8000000000000007</v>
      </c>
      <c r="K413" s="81" t="s">
        <v>3</v>
      </c>
      <c r="L413" s="106">
        <v>1</v>
      </c>
      <c r="M413" s="22" t="s">
        <v>31</v>
      </c>
      <c r="N413" s="22"/>
      <c r="O413" s="23">
        <v>92056.171237542381</v>
      </c>
      <c r="P413" s="111"/>
      <c r="Q413" s="109">
        <v>1300</v>
      </c>
      <c r="R413" s="112" t="s">
        <v>60</v>
      </c>
      <c r="S413" s="107" t="s">
        <v>61</v>
      </c>
      <c r="T413" s="56"/>
      <c r="U413" s="20" t="s">
        <v>1499</v>
      </c>
      <c r="V413" s="63" t="s">
        <v>1905</v>
      </c>
      <c r="W413" s="74">
        <v>810094.306890373</v>
      </c>
      <c r="X413" s="75">
        <f t="shared" si="11"/>
        <v>92056.171237542381</v>
      </c>
      <c r="Y413" s="73">
        <v>125712.31301062964</v>
      </c>
      <c r="Z413" s="35">
        <v>91493.514692760233</v>
      </c>
      <c r="AA413" s="35">
        <v>95690.789644490142</v>
      </c>
      <c r="AB413" s="23">
        <v>87592.820015056248</v>
      </c>
      <c r="AC413" s="67">
        <f t="shared" si="12"/>
        <v>-33656.141773087264</v>
      </c>
      <c r="AD413" s="71"/>
      <c r="AE413" s="69"/>
      <c r="AF413" s="32"/>
    </row>
    <row r="414" spans="1:32" ht="24" customHeight="1" x14ac:dyDescent="0.15">
      <c r="A414" s="38"/>
      <c r="B414" s="92" t="s">
        <v>52</v>
      </c>
      <c r="C414" s="19">
        <v>409</v>
      </c>
      <c r="D414" s="56" t="s">
        <v>870</v>
      </c>
      <c r="E414" s="20" t="s">
        <v>756</v>
      </c>
      <c r="F414" s="56" t="s">
        <v>871</v>
      </c>
      <c r="G414" s="56"/>
      <c r="H414" s="103"/>
      <c r="I414" s="102"/>
      <c r="J414" s="104"/>
      <c r="K414" s="81"/>
      <c r="L414" s="106"/>
      <c r="M414" s="22" t="s">
        <v>1163</v>
      </c>
      <c r="N414" s="22"/>
      <c r="O414" s="23"/>
      <c r="P414" s="111"/>
      <c r="Q414" s="109">
        <v>900</v>
      </c>
      <c r="R414" s="112" t="s">
        <v>60</v>
      </c>
      <c r="S414" s="107" t="s">
        <v>64</v>
      </c>
      <c r="T414" s="56"/>
      <c r="U414" s="20" t="s">
        <v>1499</v>
      </c>
      <c r="V414" s="63" t="s">
        <v>1906</v>
      </c>
      <c r="W414" s="74"/>
      <c r="X414" s="75"/>
      <c r="Y414" s="73"/>
      <c r="Z414" s="35" t="e">
        <v>#N/A</v>
      </c>
      <c r="AA414" s="35"/>
      <c r="AB414" s="23"/>
      <c r="AC414" s="67">
        <f t="shared" si="12"/>
        <v>0</v>
      </c>
      <c r="AD414" s="71"/>
      <c r="AE414" s="69"/>
      <c r="AF414" s="32"/>
    </row>
    <row r="415" spans="1:32" ht="24" customHeight="1" x14ac:dyDescent="0.15">
      <c r="A415" s="38"/>
      <c r="B415" s="92" t="s">
        <v>52</v>
      </c>
      <c r="C415" s="19">
        <v>410</v>
      </c>
      <c r="D415" s="56" t="s">
        <v>872</v>
      </c>
      <c r="E415" s="20" t="s">
        <v>756</v>
      </c>
      <c r="F415" s="56" t="s">
        <v>873</v>
      </c>
      <c r="G415" s="56"/>
      <c r="H415" s="103"/>
      <c r="I415" s="102"/>
      <c r="J415" s="104"/>
      <c r="K415" s="81"/>
      <c r="L415" s="106"/>
      <c r="M415" s="22" t="s">
        <v>1163</v>
      </c>
      <c r="N415" s="22"/>
      <c r="O415" s="23"/>
      <c r="P415" s="111"/>
      <c r="Q415" s="109">
        <v>500</v>
      </c>
      <c r="R415" s="112" t="s">
        <v>60</v>
      </c>
      <c r="S415" s="107" t="s">
        <v>64</v>
      </c>
      <c r="T415" s="56"/>
      <c r="U415" s="20" t="s">
        <v>1499</v>
      </c>
      <c r="V415" s="63" t="s">
        <v>1907</v>
      </c>
      <c r="W415" s="74"/>
      <c r="X415" s="75"/>
      <c r="Y415" s="73"/>
      <c r="Z415" s="35" t="e">
        <v>#N/A</v>
      </c>
      <c r="AA415" s="35"/>
      <c r="AB415" s="23"/>
      <c r="AC415" s="67">
        <f t="shared" si="12"/>
        <v>0</v>
      </c>
      <c r="AD415" s="71"/>
      <c r="AE415" s="69"/>
      <c r="AF415" s="32"/>
    </row>
    <row r="416" spans="1:32" ht="24" customHeight="1" x14ac:dyDescent="0.15">
      <c r="A416" s="38"/>
      <c r="B416" s="92" t="s">
        <v>52</v>
      </c>
      <c r="C416" s="19">
        <v>411</v>
      </c>
      <c r="D416" s="56" t="s">
        <v>874</v>
      </c>
      <c r="E416" s="20" t="s">
        <v>756</v>
      </c>
      <c r="F416" s="56" t="s">
        <v>875</v>
      </c>
      <c r="G416" s="56" t="s">
        <v>30</v>
      </c>
      <c r="H416" s="103">
        <v>2009</v>
      </c>
      <c r="I416" s="102">
        <v>2009</v>
      </c>
      <c r="J416" s="104">
        <v>6.77</v>
      </c>
      <c r="K416" s="81" t="s">
        <v>3</v>
      </c>
      <c r="L416" s="106">
        <v>1</v>
      </c>
      <c r="M416" s="22" t="s">
        <v>31</v>
      </c>
      <c r="N416" s="22"/>
      <c r="O416" s="23">
        <v>85552.375121598277</v>
      </c>
      <c r="P416" s="111"/>
      <c r="Q416" s="109">
        <v>500</v>
      </c>
      <c r="R416" s="112" t="s">
        <v>60</v>
      </c>
      <c r="S416" s="107" t="s">
        <v>64</v>
      </c>
      <c r="T416" s="56"/>
      <c r="U416" s="20" t="s">
        <v>1499</v>
      </c>
      <c r="V416" s="63" t="s">
        <v>1908</v>
      </c>
      <c r="W416" s="74">
        <v>579189.57957322034</v>
      </c>
      <c r="X416" s="75">
        <f t="shared" si="11"/>
        <v>85552.375121598277</v>
      </c>
      <c r="Y416" s="73">
        <v>91098.020366636818</v>
      </c>
      <c r="Z416" s="35">
        <v>84499.507402357121</v>
      </c>
      <c r="AA416" s="35">
        <v>84621.75598633755</v>
      </c>
      <c r="AB416" s="23">
        <v>87646.041139216846</v>
      </c>
      <c r="AC416" s="67">
        <f t="shared" si="12"/>
        <v>-5545.6452450385405</v>
      </c>
      <c r="AD416" s="71"/>
      <c r="AE416" s="69"/>
      <c r="AF416" s="32"/>
    </row>
    <row r="417" spans="1:32" ht="24" customHeight="1" x14ac:dyDescent="0.15">
      <c r="A417" s="38"/>
      <c r="B417" s="92" t="s">
        <v>52</v>
      </c>
      <c r="C417" s="19">
        <v>412</v>
      </c>
      <c r="D417" s="56" t="s">
        <v>876</v>
      </c>
      <c r="E417" s="20" t="s">
        <v>756</v>
      </c>
      <c r="F417" s="56" t="s">
        <v>2175</v>
      </c>
      <c r="G417" s="56" t="s">
        <v>26</v>
      </c>
      <c r="H417" s="103">
        <v>1995</v>
      </c>
      <c r="I417" s="102">
        <v>1995</v>
      </c>
      <c r="J417" s="104">
        <v>414.16</v>
      </c>
      <c r="K417" s="81" t="s">
        <v>3</v>
      </c>
      <c r="L417" s="106">
        <v>1</v>
      </c>
      <c r="M417" s="22" t="s">
        <v>31</v>
      </c>
      <c r="N417" s="22"/>
      <c r="O417" s="23">
        <v>74656.487830790022</v>
      </c>
      <c r="P417" s="111"/>
      <c r="Q417" s="109">
        <v>11000</v>
      </c>
      <c r="R417" s="112" t="s">
        <v>174</v>
      </c>
      <c r="S417" s="107" t="s">
        <v>61</v>
      </c>
      <c r="T417" s="56"/>
      <c r="U417" s="20" t="s">
        <v>1499</v>
      </c>
      <c r="V417" s="63" t="s">
        <v>1909</v>
      </c>
      <c r="W417" s="74">
        <v>30919731</v>
      </c>
      <c r="X417" s="75">
        <f t="shared" si="11"/>
        <v>74656.487830790022</v>
      </c>
      <c r="Y417" s="73">
        <v>74202.745315819964</v>
      </c>
      <c r="Z417" s="35">
        <v>74678.109909213832</v>
      </c>
      <c r="AA417" s="35">
        <v>75881.043558045189</v>
      </c>
      <c r="AB417" s="23">
        <v>22670.302219613091</v>
      </c>
      <c r="AC417" s="67">
        <f t="shared" si="12"/>
        <v>453.74251497005753</v>
      </c>
      <c r="AD417" s="71"/>
      <c r="AE417" s="69"/>
      <c r="AF417" s="32" t="s">
        <v>2176</v>
      </c>
    </row>
    <row r="418" spans="1:32" ht="35.25" customHeight="1" x14ac:dyDescent="0.15">
      <c r="A418" s="38"/>
      <c r="B418" s="92" t="s">
        <v>52</v>
      </c>
      <c r="C418" s="19">
        <v>413</v>
      </c>
      <c r="D418" s="56" t="s">
        <v>877</v>
      </c>
      <c r="E418" s="20" t="s">
        <v>756</v>
      </c>
      <c r="F418" s="56" t="s">
        <v>878</v>
      </c>
      <c r="G418" s="56" t="s">
        <v>2622</v>
      </c>
      <c r="H418" s="118">
        <v>2001</v>
      </c>
      <c r="I418" s="102">
        <v>1978</v>
      </c>
      <c r="J418" s="104">
        <v>142.28</v>
      </c>
      <c r="K418" s="81" t="s">
        <v>3</v>
      </c>
      <c r="L418" s="106">
        <v>1</v>
      </c>
      <c r="M418" s="22" t="s">
        <v>31</v>
      </c>
      <c r="N418" s="22"/>
      <c r="O418" s="23">
        <v>38296.530377250892</v>
      </c>
      <c r="P418" s="111"/>
      <c r="Q418" s="109">
        <v>21000</v>
      </c>
      <c r="R418" s="112" t="s">
        <v>174</v>
      </c>
      <c r="S418" s="107" t="s">
        <v>64</v>
      </c>
      <c r="T418" s="56"/>
      <c r="U418" s="20" t="s">
        <v>1499</v>
      </c>
      <c r="V418" s="63" t="s">
        <v>1910</v>
      </c>
      <c r="W418" s="74">
        <v>5448830.3420752566</v>
      </c>
      <c r="X418" s="75">
        <f t="shared" si="11"/>
        <v>38296.530377250892</v>
      </c>
      <c r="Y418" s="73">
        <v>36296.830974483477</v>
      </c>
      <c r="Z418" s="35">
        <v>23466.923916124721</v>
      </c>
      <c r="AA418" s="35">
        <v>26672.857022457232</v>
      </c>
      <c r="AB418" s="23">
        <v>27147.570547687093</v>
      </c>
      <c r="AC418" s="67">
        <f t="shared" si="12"/>
        <v>1999.6994027674154</v>
      </c>
      <c r="AD418" s="71"/>
      <c r="AE418" s="69"/>
      <c r="AF418" s="32"/>
    </row>
    <row r="419" spans="1:32" ht="24" customHeight="1" x14ac:dyDescent="0.15">
      <c r="A419" s="38"/>
      <c r="B419" s="92" t="s">
        <v>52</v>
      </c>
      <c r="C419" s="19">
        <v>414</v>
      </c>
      <c r="D419" s="56" t="s">
        <v>879</v>
      </c>
      <c r="E419" s="20" t="s">
        <v>756</v>
      </c>
      <c r="F419" s="56" t="s">
        <v>880</v>
      </c>
      <c r="G419" s="56"/>
      <c r="H419" s="103"/>
      <c r="I419" s="102"/>
      <c r="J419" s="104"/>
      <c r="K419" s="81"/>
      <c r="L419" s="106"/>
      <c r="M419" s="22" t="s">
        <v>1163</v>
      </c>
      <c r="N419" s="22"/>
      <c r="O419" s="23"/>
      <c r="P419" s="111"/>
      <c r="Q419" s="109">
        <v>10000</v>
      </c>
      <c r="R419" s="112" t="s">
        <v>196</v>
      </c>
      <c r="S419" s="107" t="s">
        <v>64</v>
      </c>
      <c r="T419" s="56"/>
      <c r="U419" s="20" t="s">
        <v>1499</v>
      </c>
      <c r="V419" s="63" t="s">
        <v>1911</v>
      </c>
      <c r="W419" s="74"/>
      <c r="X419" s="75"/>
      <c r="Y419" s="73"/>
      <c r="Z419" s="35" t="e">
        <v>#N/A</v>
      </c>
      <c r="AA419" s="35"/>
      <c r="AB419" s="23"/>
      <c r="AC419" s="67">
        <f t="shared" si="12"/>
        <v>0</v>
      </c>
      <c r="AD419" s="71"/>
      <c r="AE419" s="69"/>
      <c r="AF419" s="32"/>
    </row>
    <row r="420" spans="1:32" ht="24" customHeight="1" x14ac:dyDescent="0.15">
      <c r="A420" s="38"/>
      <c r="B420" s="92" t="s">
        <v>52</v>
      </c>
      <c r="C420" s="19">
        <v>415</v>
      </c>
      <c r="D420" s="56" t="s">
        <v>881</v>
      </c>
      <c r="E420" s="20" t="s">
        <v>756</v>
      </c>
      <c r="F420" s="56" t="s">
        <v>882</v>
      </c>
      <c r="G420" s="56"/>
      <c r="H420" s="103"/>
      <c r="I420" s="102"/>
      <c r="J420" s="104"/>
      <c r="K420" s="81"/>
      <c r="L420" s="106"/>
      <c r="M420" s="22" t="s">
        <v>1163</v>
      </c>
      <c r="N420" s="22"/>
      <c r="O420" s="23"/>
      <c r="P420" s="111"/>
      <c r="Q420" s="109">
        <v>3300</v>
      </c>
      <c r="R420" s="112" t="s">
        <v>201</v>
      </c>
      <c r="S420" s="107" t="s">
        <v>64</v>
      </c>
      <c r="T420" s="56"/>
      <c r="U420" s="20" t="s">
        <v>1499</v>
      </c>
      <c r="V420" s="63" t="s">
        <v>1912</v>
      </c>
      <c r="W420" s="74"/>
      <c r="X420" s="75"/>
      <c r="Y420" s="73"/>
      <c r="Z420" s="35" t="e">
        <v>#N/A</v>
      </c>
      <c r="AA420" s="35"/>
      <c r="AB420" s="23"/>
      <c r="AC420" s="67">
        <f t="shared" si="12"/>
        <v>0</v>
      </c>
      <c r="AD420" s="71"/>
      <c r="AE420" s="69"/>
      <c r="AF420" s="32"/>
    </row>
    <row r="421" spans="1:32" ht="24" customHeight="1" x14ac:dyDescent="0.15">
      <c r="A421" s="38"/>
      <c r="B421" s="92" t="s">
        <v>52</v>
      </c>
      <c r="C421" s="19">
        <v>416</v>
      </c>
      <c r="D421" s="56" t="s">
        <v>883</v>
      </c>
      <c r="E421" s="20" t="s">
        <v>756</v>
      </c>
      <c r="F421" s="56" t="s">
        <v>884</v>
      </c>
      <c r="G421" s="56"/>
      <c r="H421" s="103"/>
      <c r="I421" s="102"/>
      <c r="J421" s="104"/>
      <c r="K421" s="81"/>
      <c r="L421" s="106"/>
      <c r="M421" s="22" t="s">
        <v>1163</v>
      </c>
      <c r="N421" s="22"/>
      <c r="O421" s="23"/>
      <c r="P421" s="111"/>
      <c r="Q421" s="109">
        <v>100</v>
      </c>
      <c r="R421" s="112" t="s">
        <v>201</v>
      </c>
      <c r="S421" s="107" t="s">
        <v>64</v>
      </c>
      <c r="T421" s="56"/>
      <c r="U421" s="20" t="s">
        <v>1499</v>
      </c>
      <c r="V421" s="63" t="s">
        <v>1913</v>
      </c>
      <c r="W421" s="74"/>
      <c r="X421" s="75"/>
      <c r="Y421" s="73"/>
      <c r="Z421" s="35" t="e">
        <v>#N/A</v>
      </c>
      <c r="AA421" s="35"/>
      <c r="AB421" s="23"/>
      <c r="AC421" s="67">
        <f t="shared" si="12"/>
        <v>0</v>
      </c>
      <c r="AD421" s="71"/>
      <c r="AE421" s="69"/>
      <c r="AF421" s="32"/>
    </row>
    <row r="422" spans="1:32" ht="24" customHeight="1" x14ac:dyDescent="0.15">
      <c r="A422" s="38"/>
      <c r="B422" s="92" t="s">
        <v>52</v>
      </c>
      <c r="C422" s="19">
        <v>417</v>
      </c>
      <c r="D422" s="56" t="s">
        <v>885</v>
      </c>
      <c r="E422" s="20" t="s">
        <v>756</v>
      </c>
      <c r="F422" s="56" t="s">
        <v>886</v>
      </c>
      <c r="G422" s="56"/>
      <c r="H422" s="103"/>
      <c r="I422" s="102"/>
      <c r="J422" s="104"/>
      <c r="K422" s="81"/>
      <c r="L422" s="106"/>
      <c r="M422" s="22" t="s">
        <v>1163</v>
      </c>
      <c r="N422" s="22"/>
      <c r="O422" s="23"/>
      <c r="P422" s="111"/>
      <c r="Q422" s="109">
        <v>400</v>
      </c>
      <c r="R422" s="112" t="s">
        <v>201</v>
      </c>
      <c r="S422" s="107" t="s">
        <v>64</v>
      </c>
      <c r="T422" s="56"/>
      <c r="U422" s="20" t="s">
        <v>1499</v>
      </c>
      <c r="V422" s="63" t="s">
        <v>1914</v>
      </c>
      <c r="W422" s="74"/>
      <c r="X422" s="75"/>
      <c r="Y422" s="73"/>
      <c r="Z422" s="35" t="e">
        <v>#N/A</v>
      </c>
      <c r="AA422" s="35"/>
      <c r="AB422" s="23"/>
      <c r="AC422" s="67">
        <f t="shared" si="12"/>
        <v>0</v>
      </c>
      <c r="AD422" s="71"/>
      <c r="AE422" s="69"/>
      <c r="AF422" s="32"/>
    </row>
    <row r="423" spans="1:32" ht="24" customHeight="1" x14ac:dyDescent="0.15">
      <c r="A423" s="38"/>
      <c r="B423" s="92" t="s">
        <v>52</v>
      </c>
      <c r="C423" s="19">
        <v>418</v>
      </c>
      <c r="D423" s="56" t="s">
        <v>887</v>
      </c>
      <c r="E423" s="20" t="s">
        <v>756</v>
      </c>
      <c r="F423" s="56" t="s">
        <v>888</v>
      </c>
      <c r="G423" s="56"/>
      <c r="H423" s="103"/>
      <c r="I423" s="102"/>
      <c r="J423" s="104"/>
      <c r="K423" s="81"/>
      <c r="L423" s="106"/>
      <c r="M423" s="22" t="s">
        <v>1163</v>
      </c>
      <c r="N423" s="22"/>
      <c r="O423" s="23"/>
      <c r="P423" s="111"/>
      <c r="Q423" s="109">
        <v>300</v>
      </c>
      <c r="R423" s="112" t="s">
        <v>201</v>
      </c>
      <c r="S423" s="107" t="s">
        <v>64</v>
      </c>
      <c r="T423" s="56"/>
      <c r="U423" s="20" t="s">
        <v>1499</v>
      </c>
      <c r="V423" s="63" t="s">
        <v>1915</v>
      </c>
      <c r="W423" s="74"/>
      <c r="X423" s="75"/>
      <c r="Y423" s="73"/>
      <c r="Z423" s="35" t="e">
        <v>#N/A</v>
      </c>
      <c r="AA423" s="35"/>
      <c r="AB423" s="23"/>
      <c r="AC423" s="67">
        <f t="shared" si="12"/>
        <v>0</v>
      </c>
      <c r="AD423" s="71"/>
      <c r="AE423" s="69"/>
      <c r="AF423" s="32"/>
    </row>
    <row r="424" spans="1:32" ht="24" customHeight="1" x14ac:dyDescent="0.15">
      <c r="A424" s="38"/>
      <c r="B424" s="92" t="s">
        <v>52</v>
      </c>
      <c r="C424" s="19">
        <v>419</v>
      </c>
      <c r="D424" s="56" t="s">
        <v>889</v>
      </c>
      <c r="E424" s="20" t="s">
        <v>756</v>
      </c>
      <c r="F424" s="56" t="s">
        <v>890</v>
      </c>
      <c r="G424" s="56"/>
      <c r="H424" s="103"/>
      <c r="I424" s="102"/>
      <c r="J424" s="104"/>
      <c r="K424" s="81"/>
      <c r="L424" s="106"/>
      <c r="M424" s="22" t="s">
        <v>1163</v>
      </c>
      <c r="N424" s="22"/>
      <c r="O424" s="23"/>
      <c r="P424" s="111"/>
      <c r="Q424" s="109">
        <v>200</v>
      </c>
      <c r="R424" s="112" t="s">
        <v>201</v>
      </c>
      <c r="S424" s="107" t="s">
        <v>64</v>
      </c>
      <c r="T424" s="56"/>
      <c r="U424" s="20" t="s">
        <v>1499</v>
      </c>
      <c r="V424" s="63" t="s">
        <v>1916</v>
      </c>
      <c r="W424" s="74"/>
      <c r="X424" s="75"/>
      <c r="Y424" s="73"/>
      <c r="Z424" s="35" t="e">
        <v>#N/A</v>
      </c>
      <c r="AA424" s="35"/>
      <c r="AB424" s="23"/>
      <c r="AC424" s="67">
        <f t="shared" si="12"/>
        <v>0</v>
      </c>
      <c r="AD424" s="71"/>
      <c r="AE424" s="69"/>
      <c r="AF424" s="32"/>
    </row>
    <row r="425" spans="1:32" ht="24" customHeight="1" x14ac:dyDescent="0.15">
      <c r="A425" s="38"/>
      <c r="B425" s="92" t="s">
        <v>52</v>
      </c>
      <c r="C425" s="19">
        <v>420</v>
      </c>
      <c r="D425" s="56" t="s">
        <v>891</v>
      </c>
      <c r="E425" s="20" t="s">
        <v>756</v>
      </c>
      <c r="F425" s="56" t="s">
        <v>892</v>
      </c>
      <c r="G425" s="56"/>
      <c r="H425" s="103"/>
      <c r="I425" s="102"/>
      <c r="J425" s="104"/>
      <c r="K425" s="81"/>
      <c r="L425" s="106"/>
      <c r="M425" s="22" t="s">
        <v>1163</v>
      </c>
      <c r="N425" s="22"/>
      <c r="O425" s="23"/>
      <c r="P425" s="111"/>
      <c r="Q425" s="109">
        <v>1800</v>
      </c>
      <c r="R425" s="112" t="s">
        <v>201</v>
      </c>
      <c r="S425" s="107" t="s">
        <v>64</v>
      </c>
      <c r="T425" s="56"/>
      <c r="U425" s="20" t="s">
        <v>1499</v>
      </c>
      <c r="V425" s="63" t="s">
        <v>1917</v>
      </c>
      <c r="W425" s="74"/>
      <c r="X425" s="75"/>
      <c r="Y425" s="73"/>
      <c r="Z425" s="35" t="e">
        <v>#N/A</v>
      </c>
      <c r="AA425" s="35"/>
      <c r="AB425" s="23"/>
      <c r="AC425" s="67">
        <f t="shared" si="12"/>
        <v>0</v>
      </c>
      <c r="AD425" s="71"/>
      <c r="AE425" s="69"/>
      <c r="AF425" s="32"/>
    </row>
    <row r="426" spans="1:32" ht="24" customHeight="1" x14ac:dyDescent="0.15">
      <c r="A426" s="38"/>
      <c r="B426" s="92" t="s">
        <v>52</v>
      </c>
      <c r="C426" s="19">
        <v>421</v>
      </c>
      <c r="D426" s="56" t="s">
        <v>893</v>
      </c>
      <c r="E426" s="20" t="s">
        <v>756</v>
      </c>
      <c r="F426" s="56" t="s">
        <v>894</v>
      </c>
      <c r="G426" s="56"/>
      <c r="H426" s="103"/>
      <c r="I426" s="102"/>
      <c r="J426" s="104"/>
      <c r="K426" s="81"/>
      <c r="L426" s="106"/>
      <c r="M426" s="22" t="s">
        <v>1163</v>
      </c>
      <c r="N426" s="22"/>
      <c r="O426" s="23"/>
      <c r="P426" s="111"/>
      <c r="Q426" s="109">
        <v>1100</v>
      </c>
      <c r="R426" s="112" t="s">
        <v>201</v>
      </c>
      <c r="S426" s="107" t="s">
        <v>64</v>
      </c>
      <c r="T426" s="56"/>
      <c r="U426" s="20" t="s">
        <v>1499</v>
      </c>
      <c r="V426" s="63" t="s">
        <v>1918</v>
      </c>
      <c r="W426" s="74"/>
      <c r="X426" s="75"/>
      <c r="Y426" s="73"/>
      <c r="Z426" s="35" t="e">
        <v>#N/A</v>
      </c>
      <c r="AA426" s="35"/>
      <c r="AB426" s="23"/>
      <c r="AC426" s="67">
        <f t="shared" si="12"/>
        <v>0</v>
      </c>
      <c r="AD426" s="71"/>
      <c r="AE426" s="69"/>
      <c r="AF426" s="32"/>
    </row>
    <row r="427" spans="1:32" ht="24" customHeight="1" x14ac:dyDescent="0.15">
      <c r="A427" s="38"/>
      <c r="B427" s="92" t="s">
        <v>52</v>
      </c>
      <c r="C427" s="19">
        <v>422</v>
      </c>
      <c r="D427" s="56" t="s">
        <v>895</v>
      </c>
      <c r="E427" s="20" t="s">
        <v>756</v>
      </c>
      <c r="F427" s="56" t="s">
        <v>896</v>
      </c>
      <c r="G427" s="56"/>
      <c r="H427" s="103"/>
      <c r="I427" s="102"/>
      <c r="J427" s="104"/>
      <c r="K427" s="81"/>
      <c r="L427" s="106"/>
      <c r="M427" s="22" t="s">
        <v>1163</v>
      </c>
      <c r="N427" s="22"/>
      <c r="O427" s="23"/>
      <c r="P427" s="111"/>
      <c r="Q427" s="109">
        <v>8000</v>
      </c>
      <c r="R427" s="112" t="s">
        <v>201</v>
      </c>
      <c r="S427" s="107" t="s">
        <v>64</v>
      </c>
      <c r="T427" s="56"/>
      <c r="U427" s="20" t="s">
        <v>1499</v>
      </c>
      <c r="V427" s="63" t="s">
        <v>1919</v>
      </c>
      <c r="W427" s="74"/>
      <c r="X427" s="75"/>
      <c r="Y427" s="73"/>
      <c r="Z427" s="35" t="e">
        <v>#N/A</v>
      </c>
      <c r="AA427" s="35"/>
      <c r="AB427" s="23"/>
      <c r="AC427" s="67">
        <f t="shared" si="12"/>
        <v>0</v>
      </c>
      <c r="AD427" s="71"/>
      <c r="AE427" s="69"/>
      <c r="AF427" s="32"/>
    </row>
    <row r="428" spans="1:32" ht="24" customHeight="1" x14ac:dyDescent="0.15">
      <c r="A428" s="38"/>
      <c r="B428" s="92" t="s">
        <v>52</v>
      </c>
      <c r="C428" s="19">
        <v>423</v>
      </c>
      <c r="D428" s="56" t="s">
        <v>897</v>
      </c>
      <c r="E428" s="20" t="s">
        <v>756</v>
      </c>
      <c r="F428" s="56" t="s">
        <v>898</v>
      </c>
      <c r="G428" s="56"/>
      <c r="H428" s="103"/>
      <c r="I428" s="102"/>
      <c r="J428" s="104"/>
      <c r="K428" s="81"/>
      <c r="L428" s="106"/>
      <c r="M428" s="22" t="s">
        <v>1163</v>
      </c>
      <c r="N428" s="22"/>
      <c r="O428" s="23"/>
      <c r="P428" s="111"/>
      <c r="Q428" s="109">
        <v>8700</v>
      </c>
      <c r="R428" s="112" t="s">
        <v>201</v>
      </c>
      <c r="S428" s="107" t="s">
        <v>64</v>
      </c>
      <c r="T428" s="56"/>
      <c r="U428" s="20" t="s">
        <v>1499</v>
      </c>
      <c r="V428" s="63" t="s">
        <v>1920</v>
      </c>
      <c r="W428" s="74"/>
      <c r="X428" s="75"/>
      <c r="Y428" s="73"/>
      <c r="Z428" s="35" t="e">
        <v>#N/A</v>
      </c>
      <c r="AA428" s="35"/>
      <c r="AB428" s="23"/>
      <c r="AC428" s="67">
        <f t="shared" si="12"/>
        <v>0</v>
      </c>
      <c r="AD428" s="71"/>
      <c r="AE428" s="69"/>
      <c r="AF428" s="32"/>
    </row>
    <row r="429" spans="1:32" ht="24" customHeight="1" x14ac:dyDescent="0.15">
      <c r="A429" s="38"/>
      <c r="B429" s="92" t="s">
        <v>52</v>
      </c>
      <c r="C429" s="19">
        <v>424</v>
      </c>
      <c r="D429" s="56" t="s">
        <v>899</v>
      </c>
      <c r="E429" s="20" t="s">
        <v>756</v>
      </c>
      <c r="F429" s="56" t="s">
        <v>900</v>
      </c>
      <c r="G429" s="56"/>
      <c r="H429" s="103"/>
      <c r="I429" s="102"/>
      <c r="J429" s="104"/>
      <c r="K429" s="81"/>
      <c r="L429" s="106"/>
      <c r="M429" s="22" t="s">
        <v>1163</v>
      </c>
      <c r="N429" s="22"/>
      <c r="O429" s="23"/>
      <c r="P429" s="111"/>
      <c r="Q429" s="109">
        <v>900</v>
      </c>
      <c r="R429" s="112" t="s">
        <v>201</v>
      </c>
      <c r="S429" s="107" t="s">
        <v>64</v>
      </c>
      <c r="T429" s="56"/>
      <c r="U429" s="20" t="s">
        <v>1499</v>
      </c>
      <c r="V429" s="63" t="s">
        <v>1921</v>
      </c>
      <c r="W429" s="74"/>
      <c r="X429" s="75"/>
      <c r="Y429" s="73"/>
      <c r="Z429" s="35" t="e">
        <v>#N/A</v>
      </c>
      <c r="AA429" s="35"/>
      <c r="AB429" s="23"/>
      <c r="AC429" s="67">
        <f t="shared" si="12"/>
        <v>0</v>
      </c>
      <c r="AD429" s="71"/>
      <c r="AE429" s="69"/>
      <c r="AF429" s="32"/>
    </row>
    <row r="430" spans="1:32" ht="24" customHeight="1" x14ac:dyDescent="0.15">
      <c r="A430" s="38"/>
      <c r="B430" s="92" t="s">
        <v>52</v>
      </c>
      <c r="C430" s="19">
        <v>425</v>
      </c>
      <c r="D430" s="56" t="s">
        <v>901</v>
      </c>
      <c r="E430" s="20" t="s">
        <v>756</v>
      </c>
      <c r="F430" s="56" t="s">
        <v>902</v>
      </c>
      <c r="G430" s="56"/>
      <c r="H430" s="103"/>
      <c r="I430" s="102"/>
      <c r="J430" s="104"/>
      <c r="K430" s="81"/>
      <c r="L430" s="106"/>
      <c r="M430" s="22" t="s">
        <v>1163</v>
      </c>
      <c r="N430" s="22"/>
      <c r="O430" s="23"/>
      <c r="P430" s="111"/>
      <c r="Q430" s="109">
        <v>1200</v>
      </c>
      <c r="R430" s="112" t="s">
        <v>201</v>
      </c>
      <c r="S430" s="107" t="s">
        <v>64</v>
      </c>
      <c r="T430" s="56"/>
      <c r="U430" s="20" t="s">
        <v>1499</v>
      </c>
      <c r="V430" s="63" t="s">
        <v>1922</v>
      </c>
      <c r="W430" s="74"/>
      <c r="X430" s="75"/>
      <c r="Y430" s="73"/>
      <c r="Z430" s="35" t="e">
        <v>#N/A</v>
      </c>
      <c r="AA430" s="35"/>
      <c r="AB430" s="23"/>
      <c r="AC430" s="67">
        <f t="shared" si="12"/>
        <v>0</v>
      </c>
      <c r="AD430" s="71"/>
      <c r="AE430" s="69"/>
      <c r="AF430" s="32"/>
    </row>
    <row r="431" spans="1:32" ht="24" customHeight="1" x14ac:dyDescent="0.15">
      <c r="A431" s="38"/>
      <c r="B431" s="92" t="s">
        <v>52</v>
      </c>
      <c r="C431" s="19">
        <v>426</v>
      </c>
      <c r="D431" s="56" t="s">
        <v>903</v>
      </c>
      <c r="E431" s="20" t="s">
        <v>756</v>
      </c>
      <c r="F431" s="56" t="s">
        <v>904</v>
      </c>
      <c r="G431" s="56"/>
      <c r="H431" s="103"/>
      <c r="I431" s="102"/>
      <c r="J431" s="104"/>
      <c r="K431" s="81"/>
      <c r="L431" s="106"/>
      <c r="M431" s="22" t="s">
        <v>1163</v>
      </c>
      <c r="N431" s="22"/>
      <c r="O431" s="23"/>
      <c r="P431" s="111"/>
      <c r="Q431" s="109">
        <v>500</v>
      </c>
      <c r="R431" s="112" t="s">
        <v>201</v>
      </c>
      <c r="S431" s="107" t="s">
        <v>64</v>
      </c>
      <c r="T431" s="56"/>
      <c r="U431" s="20" t="s">
        <v>1499</v>
      </c>
      <c r="V431" s="63" t="s">
        <v>1923</v>
      </c>
      <c r="W431" s="74"/>
      <c r="X431" s="75"/>
      <c r="Y431" s="73"/>
      <c r="Z431" s="35" t="e">
        <v>#N/A</v>
      </c>
      <c r="AA431" s="35"/>
      <c r="AB431" s="23"/>
      <c r="AC431" s="67">
        <f t="shared" si="12"/>
        <v>0</v>
      </c>
      <c r="AD431" s="71"/>
      <c r="AE431" s="69"/>
      <c r="AF431" s="32"/>
    </row>
    <row r="432" spans="1:32" ht="24" customHeight="1" x14ac:dyDescent="0.15">
      <c r="A432" s="38"/>
      <c r="B432" s="92" t="s">
        <v>52</v>
      </c>
      <c r="C432" s="19">
        <v>427</v>
      </c>
      <c r="D432" s="56" t="s">
        <v>905</v>
      </c>
      <c r="E432" s="20" t="s">
        <v>756</v>
      </c>
      <c r="F432" s="56" t="s">
        <v>906</v>
      </c>
      <c r="G432" s="56"/>
      <c r="H432" s="103"/>
      <c r="I432" s="102"/>
      <c r="J432" s="104"/>
      <c r="K432" s="81"/>
      <c r="L432" s="106"/>
      <c r="M432" s="22" t="s">
        <v>1163</v>
      </c>
      <c r="N432" s="22"/>
      <c r="O432" s="23"/>
      <c r="P432" s="111"/>
      <c r="Q432" s="109">
        <v>1000</v>
      </c>
      <c r="R432" s="112" t="s">
        <v>201</v>
      </c>
      <c r="S432" s="107" t="s">
        <v>64</v>
      </c>
      <c r="T432" s="56"/>
      <c r="U432" s="20" t="s">
        <v>1499</v>
      </c>
      <c r="V432" s="63" t="s">
        <v>1924</v>
      </c>
      <c r="W432" s="74"/>
      <c r="X432" s="75"/>
      <c r="Y432" s="73"/>
      <c r="Z432" s="35" t="e">
        <v>#N/A</v>
      </c>
      <c r="AA432" s="35"/>
      <c r="AB432" s="23"/>
      <c r="AC432" s="67">
        <f t="shared" si="12"/>
        <v>0</v>
      </c>
      <c r="AD432" s="71"/>
      <c r="AE432" s="69"/>
      <c r="AF432" s="32"/>
    </row>
    <row r="433" spans="1:32" ht="24" customHeight="1" x14ac:dyDescent="0.15">
      <c r="A433" s="38"/>
      <c r="B433" s="92" t="s">
        <v>52</v>
      </c>
      <c r="C433" s="19">
        <v>428</v>
      </c>
      <c r="D433" s="56" t="s">
        <v>907</v>
      </c>
      <c r="E433" s="20" t="s">
        <v>756</v>
      </c>
      <c r="F433" s="56" t="s">
        <v>908</v>
      </c>
      <c r="G433" s="56"/>
      <c r="H433" s="103"/>
      <c r="I433" s="102"/>
      <c r="J433" s="104"/>
      <c r="K433" s="81"/>
      <c r="L433" s="106"/>
      <c r="M433" s="22" t="s">
        <v>1163</v>
      </c>
      <c r="N433" s="22"/>
      <c r="O433" s="23"/>
      <c r="P433" s="111"/>
      <c r="Q433" s="109">
        <v>1400.0000000000002</v>
      </c>
      <c r="R433" s="112" t="s">
        <v>201</v>
      </c>
      <c r="S433" s="107" t="s">
        <v>64</v>
      </c>
      <c r="T433" s="56"/>
      <c r="U433" s="20" t="s">
        <v>1499</v>
      </c>
      <c r="V433" s="63" t="s">
        <v>1925</v>
      </c>
      <c r="W433" s="74"/>
      <c r="X433" s="75"/>
      <c r="Y433" s="73"/>
      <c r="Z433" s="35" t="e">
        <v>#N/A</v>
      </c>
      <c r="AA433" s="35"/>
      <c r="AB433" s="23"/>
      <c r="AC433" s="67">
        <f t="shared" si="12"/>
        <v>0</v>
      </c>
      <c r="AD433" s="71"/>
      <c r="AE433" s="69"/>
      <c r="AF433" s="32"/>
    </row>
    <row r="434" spans="1:32" ht="24" customHeight="1" x14ac:dyDescent="0.15">
      <c r="A434" s="38"/>
      <c r="B434" s="92" t="s">
        <v>52</v>
      </c>
      <c r="C434" s="19">
        <v>429</v>
      </c>
      <c r="D434" s="56" t="s">
        <v>909</v>
      </c>
      <c r="E434" s="20" t="s">
        <v>756</v>
      </c>
      <c r="F434" s="56" t="s">
        <v>910</v>
      </c>
      <c r="G434" s="56"/>
      <c r="H434" s="103"/>
      <c r="I434" s="102"/>
      <c r="J434" s="104"/>
      <c r="K434" s="81"/>
      <c r="L434" s="106"/>
      <c r="M434" s="22" t="s">
        <v>1163</v>
      </c>
      <c r="N434" s="22"/>
      <c r="O434" s="23"/>
      <c r="P434" s="111"/>
      <c r="Q434" s="109">
        <v>238.00000000000003</v>
      </c>
      <c r="R434" s="112" t="s">
        <v>295</v>
      </c>
      <c r="S434" s="107" t="s">
        <v>64</v>
      </c>
      <c r="T434" s="56"/>
      <c r="U434" s="20" t="s">
        <v>1499</v>
      </c>
      <c r="V434" s="63" t="s">
        <v>1926</v>
      </c>
      <c r="W434" s="74"/>
      <c r="X434" s="75"/>
      <c r="Y434" s="73"/>
      <c r="Z434" s="35" t="e">
        <v>#N/A</v>
      </c>
      <c r="AA434" s="35"/>
      <c r="AB434" s="23"/>
      <c r="AC434" s="67">
        <f t="shared" si="12"/>
        <v>0</v>
      </c>
      <c r="AD434" s="71"/>
      <c r="AE434" s="69"/>
      <c r="AF434" s="32"/>
    </row>
    <row r="435" spans="1:32" ht="24" customHeight="1" x14ac:dyDescent="0.15">
      <c r="A435" s="38"/>
      <c r="B435" s="92" t="s">
        <v>52</v>
      </c>
      <c r="C435" s="19">
        <v>430</v>
      </c>
      <c r="D435" s="56" t="s">
        <v>911</v>
      </c>
      <c r="E435" s="20" t="s">
        <v>756</v>
      </c>
      <c r="F435" s="56" t="s">
        <v>912</v>
      </c>
      <c r="G435" s="56"/>
      <c r="H435" s="103"/>
      <c r="I435" s="102"/>
      <c r="J435" s="104"/>
      <c r="K435" s="81"/>
      <c r="L435" s="106"/>
      <c r="M435" s="22" t="s">
        <v>1163</v>
      </c>
      <c r="N435" s="22"/>
      <c r="O435" s="23"/>
      <c r="P435" s="111"/>
      <c r="Q435" s="109">
        <v>257</v>
      </c>
      <c r="R435" s="112" t="s">
        <v>295</v>
      </c>
      <c r="S435" s="107" t="s">
        <v>64</v>
      </c>
      <c r="T435" s="56"/>
      <c r="U435" s="20" t="s">
        <v>1499</v>
      </c>
      <c r="V435" s="63" t="s">
        <v>1927</v>
      </c>
      <c r="W435" s="74"/>
      <c r="X435" s="75"/>
      <c r="Y435" s="73"/>
      <c r="Z435" s="35" t="e">
        <v>#N/A</v>
      </c>
      <c r="AA435" s="35"/>
      <c r="AB435" s="23"/>
      <c r="AC435" s="67">
        <f t="shared" si="12"/>
        <v>0</v>
      </c>
      <c r="AD435" s="71"/>
      <c r="AE435" s="69"/>
      <c r="AF435" s="32"/>
    </row>
    <row r="436" spans="1:32" ht="24" customHeight="1" x14ac:dyDescent="0.15">
      <c r="A436" s="38"/>
      <c r="B436" s="92" t="s">
        <v>52</v>
      </c>
      <c r="C436" s="19">
        <v>431</v>
      </c>
      <c r="D436" s="56" t="s">
        <v>913</v>
      </c>
      <c r="E436" s="20" t="s">
        <v>756</v>
      </c>
      <c r="F436" s="56" t="s">
        <v>914</v>
      </c>
      <c r="G436" s="56"/>
      <c r="H436" s="103"/>
      <c r="I436" s="102"/>
      <c r="J436" s="104"/>
      <c r="K436" s="81"/>
      <c r="L436" s="106"/>
      <c r="M436" s="22" t="s">
        <v>1163</v>
      </c>
      <c r="N436" s="22"/>
      <c r="O436" s="23"/>
      <c r="P436" s="111"/>
      <c r="Q436" s="109">
        <v>387.00000000000006</v>
      </c>
      <c r="R436" s="112" t="s">
        <v>295</v>
      </c>
      <c r="S436" s="107" t="s">
        <v>64</v>
      </c>
      <c r="T436" s="56"/>
      <c r="U436" s="20" t="s">
        <v>1499</v>
      </c>
      <c r="V436" s="63" t="s">
        <v>1928</v>
      </c>
      <c r="W436" s="74"/>
      <c r="X436" s="75"/>
      <c r="Y436" s="73"/>
      <c r="Z436" s="35" t="e">
        <v>#N/A</v>
      </c>
      <c r="AA436" s="35"/>
      <c r="AB436" s="23"/>
      <c r="AC436" s="67">
        <f t="shared" si="12"/>
        <v>0</v>
      </c>
      <c r="AD436" s="71"/>
      <c r="AE436" s="69"/>
      <c r="AF436" s="32"/>
    </row>
    <row r="437" spans="1:32" ht="24" customHeight="1" x14ac:dyDescent="0.15">
      <c r="A437" s="38"/>
      <c r="B437" s="92" t="s">
        <v>52</v>
      </c>
      <c r="C437" s="19">
        <v>432</v>
      </c>
      <c r="D437" s="56" t="s">
        <v>915</v>
      </c>
      <c r="E437" s="20" t="s">
        <v>756</v>
      </c>
      <c r="F437" s="56" t="s">
        <v>916</v>
      </c>
      <c r="G437" s="56"/>
      <c r="H437" s="103"/>
      <c r="I437" s="102"/>
      <c r="J437" s="104"/>
      <c r="K437" s="81"/>
      <c r="L437" s="106"/>
      <c r="M437" s="22" t="s">
        <v>1163</v>
      </c>
      <c r="N437" s="22"/>
      <c r="O437" s="23"/>
      <c r="P437" s="111"/>
      <c r="Q437" s="109">
        <v>110.00000000000001</v>
      </c>
      <c r="R437" s="112" t="s">
        <v>295</v>
      </c>
      <c r="S437" s="107" t="s">
        <v>64</v>
      </c>
      <c r="T437" s="56"/>
      <c r="U437" s="20" t="s">
        <v>1499</v>
      </c>
      <c r="V437" s="63" t="s">
        <v>1929</v>
      </c>
      <c r="W437" s="74"/>
      <c r="X437" s="75"/>
      <c r="Y437" s="73"/>
      <c r="Z437" s="35" t="e">
        <v>#N/A</v>
      </c>
      <c r="AA437" s="35"/>
      <c r="AB437" s="23"/>
      <c r="AC437" s="67">
        <f t="shared" si="12"/>
        <v>0</v>
      </c>
      <c r="AD437" s="71"/>
      <c r="AE437" s="69"/>
      <c r="AF437" s="32"/>
    </row>
    <row r="438" spans="1:32" ht="24" customHeight="1" x14ac:dyDescent="0.15">
      <c r="A438" s="38"/>
      <c r="B438" s="92" t="s">
        <v>52</v>
      </c>
      <c r="C438" s="19">
        <v>433</v>
      </c>
      <c r="D438" s="56" t="s">
        <v>917</v>
      </c>
      <c r="E438" s="20" t="s">
        <v>756</v>
      </c>
      <c r="F438" s="56" t="s">
        <v>918</v>
      </c>
      <c r="G438" s="56"/>
      <c r="H438" s="103"/>
      <c r="I438" s="102"/>
      <c r="J438" s="104"/>
      <c r="K438" s="81"/>
      <c r="L438" s="106"/>
      <c r="M438" s="22" t="s">
        <v>1163</v>
      </c>
      <c r="N438" s="22"/>
      <c r="O438" s="23"/>
      <c r="P438" s="111"/>
      <c r="Q438" s="109">
        <v>385</v>
      </c>
      <c r="R438" s="112" t="s">
        <v>295</v>
      </c>
      <c r="S438" s="107" t="s">
        <v>64</v>
      </c>
      <c r="T438" s="56"/>
      <c r="U438" s="20" t="s">
        <v>1499</v>
      </c>
      <c r="V438" s="63" t="s">
        <v>1930</v>
      </c>
      <c r="W438" s="74"/>
      <c r="X438" s="75"/>
      <c r="Y438" s="73"/>
      <c r="Z438" s="35" t="e">
        <v>#N/A</v>
      </c>
      <c r="AA438" s="35"/>
      <c r="AB438" s="23"/>
      <c r="AC438" s="67">
        <f t="shared" si="12"/>
        <v>0</v>
      </c>
      <c r="AD438" s="71"/>
      <c r="AE438" s="69"/>
      <c r="AF438" s="32"/>
    </row>
    <row r="439" spans="1:32" ht="24" customHeight="1" x14ac:dyDescent="0.15">
      <c r="A439" s="38"/>
      <c r="B439" s="92" t="s">
        <v>52</v>
      </c>
      <c r="C439" s="19">
        <v>434</v>
      </c>
      <c r="D439" s="56" t="s">
        <v>919</v>
      </c>
      <c r="E439" s="20" t="s">
        <v>756</v>
      </c>
      <c r="F439" s="56" t="s">
        <v>920</v>
      </c>
      <c r="G439" s="56"/>
      <c r="H439" s="103"/>
      <c r="I439" s="102"/>
      <c r="J439" s="104"/>
      <c r="K439" s="81"/>
      <c r="L439" s="106"/>
      <c r="M439" s="22" t="s">
        <v>1163</v>
      </c>
      <c r="N439" s="22"/>
      <c r="O439" s="23"/>
      <c r="P439" s="111"/>
      <c r="Q439" s="109">
        <v>463</v>
      </c>
      <c r="R439" s="112" t="s">
        <v>295</v>
      </c>
      <c r="S439" s="107" t="s">
        <v>64</v>
      </c>
      <c r="T439" s="56"/>
      <c r="U439" s="20" t="s">
        <v>1499</v>
      </c>
      <c r="V439" s="63" t="s">
        <v>1931</v>
      </c>
      <c r="W439" s="74"/>
      <c r="X439" s="75"/>
      <c r="Y439" s="73"/>
      <c r="Z439" s="35" t="e">
        <v>#N/A</v>
      </c>
      <c r="AA439" s="35"/>
      <c r="AB439" s="23"/>
      <c r="AC439" s="67">
        <f t="shared" si="12"/>
        <v>0</v>
      </c>
      <c r="AD439" s="71"/>
      <c r="AE439" s="69"/>
      <c r="AF439" s="32"/>
    </row>
    <row r="440" spans="1:32" ht="24" customHeight="1" x14ac:dyDescent="0.15">
      <c r="A440" s="38"/>
      <c r="B440" s="92" t="s">
        <v>52</v>
      </c>
      <c r="C440" s="19">
        <v>435</v>
      </c>
      <c r="D440" s="56" t="s">
        <v>921</v>
      </c>
      <c r="E440" s="20" t="s">
        <v>756</v>
      </c>
      <c r="F440" s="56" t="s">
        <v>922</v>
      </c>
      <c r="G440" s="56"/>
      <c r="H440" s="103"/>
      <c r="I440" s="102"/>
      <c r="J440" s="104"/>
      <c r="K440" s="81"/>
      <c r="L440" s="106"/>
      <c r="M440" s="22" t="s">
        <v>1163</v>
      </c>
      <c r="N440" s="22"/>
      <c r="O440" s="23"/>
      <c r="P440" s="111"/>
      <c r="Q440" s="109">
        <v>146</v>
      </c>
      <c r="R440" s="112" t="s">
        <v>295</v>
      </c>
      <c r="S440" s="107" t="s">
        <v>64</v>
      </c>
      <c r="T440" s="56"/>
      <c r="U440" s="20" t="s">
        <v>1499</v>
      </c>
      <c r="V440" s="63" t="s">
        <v>1932</v>
      </c>
      <c r="W440" s="74"/>
      <c r="X440" s="75"/>
      <c r="Y440" s="73"/>
      <c r="Z440" s="35" t="e">
        <v>#N/A</v>
      </c>
      <c r="AA440" s="35"/>
      <c r="AB440" s="23"/>
      <c r="AC440" s="67">
        <f t="shared" si="12"/>
        <v>0</v>
      </c>
      <c r="AD440" s="71"/>
      <c r="AE440" s="69"/>
      <c r="AF440" s="32"/>
    </row>
    <row r="441" spans="1:32" ht="24" customHeight="1" x14ac:dyDescent="0.15">
      <c r="A441" s="38"/>
      <c r="B441" s="92" t="s">
        <v>52</v>
      </c>
      <c r="C441" s="19">
        <v>436</v>
      </c>
      <c r="D441" s="56" t="s">
        <v>923</v>
      </c>
      <c r="E441" s="20" t="s">
        <v>756</v>
      </c>
      <c r="F441" s="56" t="s">
        <v>924</v>
      </c>
      <c r="G441" s="56"/>
      <c r="H441" s="103"/>
      <c r="I441" s="102"/>
      <c r="J441" s="104"/>
      <c r="K441" s="81"/>
      <c r="L441" s="106"/>
      <c r="M441" s="22" t="s">
        <v>1163</v>
      </c>
      <c r="N441" s="22"/>
      <c r="O441" s="23"/>
      <c r="P441" s="111"/>
      <c r="Q441" s="109">
        <v>151</v>
      </c>
      <c r="R441" s="112" t="s">
        <v>295</v>
      </c>
      <c r="S441" s="107" t="s">
        <v>64</v>
      </c>
      <c r="T441" s="56"/>
      <c r="U441" s="20" t="s">
        <v>1499</v>
      </c>
      <c r="V441" s="63" t="s">
        <v>1933</v>
      </c>
      <c r="W441" s="74"/>
      <c r="X441" s="75"/>
      <c r="Y441" s="73"/>
      <c r="Z441" s="35" t="e">
        <v>#N/A</v>
      </c>
      <c r="AA441" s="35"/>
      <c r="AB441" s="23"/>
      <c r="AC441" s="67">
        <f t="shared" si="12"/>
        <v>0</v>
      </c>
      <c r="AD441" s="71"/>
      <c r="AE441" s="69"/>
      <c r="AF441" s="32"/>
    </row>
    <row r="442" spans="1:32" s="47" customFormat="1" ht="24" customHeight="1" x14ac:dyDescent="0.15">
      <c r="B442" s="92" t="s">
        <v>52</v>
      </c>
      <c r="C442" s="19">
        <v>437</v>
      </c>
      <c r="D442" s="56" t="s">
        <v>2623</v>
      </c>
      <c r="E442" s="20" t="s">
        <v>756</v>
      </c>
      <c r="F442" s="56" t="s">
        <v>2624</v>
      </c>
      <c r="G442" s="56"/>
      <c r="H442" s="103"/>
      <c r="I442" s="102"/>
      <c r="J442" s="104"/>
      <c r="K442" s="81"/>
      <c r="L442" s="106"/>
      <c r="M442" s="22" t="s">
        <v>1163</v>
      </c>
      <c r="N442" s="22"/>
      <c r="O442" s="23"/>
      <c r="P442" s="111"/>
      <c r="Q442" s="109">
        <v>197</v>
      </c>
      <c r="R442" s="112" t="s">
        <v>295</v>
      </c>
      <c r="S442" s="107" t="s">
        <v>64</v>
      </c>
      <c r="T442" s="56"/>
      <c r="U442" s="20" t="s">
        <v>1499</v>
      </c>
      <c r="V442" s="63" t="s">
        <v>2702</v>
      </c>
      <c r="W442" s="74"/>
      <c r="X442" s="75"/>
      <c r="Y442" s="73"/>
      <c r="Z442" s="35"/>
      <c r="AA442" s="35"/>
      <c r="AB442" s="23"/>
      <c r="AC442" s="67">
        <f t="shared" si="12"/>
        <v>0</v>
      </c>
      <c r="AD442" s="71"/>
      <c r="AE442" s="69"/>
      <c r="AF442" s="32"/>
    </row>
    <row r="443" spans="1:32" ht="24" customHeight="1" x14ac:dyDescent="0.15">
      <c r="A443" s="38"/>
      <c r="B443" s="92" t="s">
        <v>52</v>
      </c>
      <c r="C443" s="19">
        <v>438</v>
      </c>
      <c r="D443" s="56" t="s">
        <v>925</v>
      </c>
      <c r="E443" s="20" t="s">
        <v>756</v>
      </c>
      <c r="F443" s="56" t="s">
        <v>926</v>
      </c>
      <c r="G443" s="56"/>
      <c r="H443" s="103"/>
      <c r="I443" s="102"/>
      <c r="J443" s="104"/>
      <c r="K443" s="81"/>
      <c r="L443" s="106"/>
      <c r="M443" s="22" t="s">
        <v>1163</v>
      </c>
      <c r="N443" s="22"/>
      <c r="O443" s="23"/>
      <c r="P443" s="111"/>
      <c r="Q443" s="109">
        <v>101.00000000000001</v>
      </c>
      <c r="R443" s="112" t="s">
        <v>295</v>
      </c>
      <c r="S443" s="107" t="s">
        <v>64</v>
      </c>
      <c r="T443" s="56"/>
      <c r="U443" s="20" t="s">
        <v>1499</v>
      </c>
      <c r="V443" s="63" t="s">
        <v>1934</v>
      </c>
      <c r="W443" s="74"/>
      <c r="X443" s="75"/>
      <c r="Y443" s="73"/>
      <c r="Z443" s="35" t="e">
        <v>#N/A</v>
      </c>
      <c r="AA443" s="35"/>
      <c r="AB443" s="23"/>
      <c r="AC443" s="67">
        <f t="shared" si="12"/>
        <v>0</v>
      </c>
      <c r="AD443" s="71"/>
      <c r="AE443" s="69"/>
      <c r="AF443" s="32"/>
    </row>
    <row r="444" spans="1:32" ht="24" customHeight="1" x14ac:dyDescent="0.15">
      <c r="A444" s="38"/>
      <c r="B444" s="92" t="s">
        <v>52</v>
      </c>
      <c r="C444" s="19">
        <v>439</v>
      </c>
      <c r="D444" s="56" t="s">
        <v>927</v>
      </c>
      <c r="E444" s="20" t="s">
        <v>756</v>
      </c>
      <c r="F444" s="56" t="s">
        <v>928</v>
      </c>
      <c r="G444" s="56"/>
      <c r="H444" s="103"/>
      <c r="I444" s="102"/>
      <c r="J444" s="104"/>
      <c r="K444" s="81"/>
      <c r="L444" s="106"/>
      <c r="M444" s="22" t="s">
        <v>1163</v>
      </c>
      <c r="N444" s="22"/>
      <c r="O444" s="23"/>
      <c r="P444" s="111"/>
      <c r="Q444" s="109">
        <v>157.00000000000003</v>
      </c>
      <c r="R444" s="112" t="s">
        <v>295</v>
      </c>
      <c r="S444" s="107" t="s">
        <v>64</v>
      </c>
      <c r="T444" s="56"/>
      <c r="U444" s="20" t="s">
        <v>1499</v>
      </c>
      <c r="V444" s="63" t="s">
        <v>1935</v>
      </c>
      <c r="W444" s="74"/>
      <c r="X444" s="75"/>
      <c r="Y444" s="73"/>
      <c r="Z444" s="35" t="e">
        <v>#N/A</v>
      </c>
      <c r="AA444" s="35"/>
      <c r="AB444" s="23"/>
      <c r="AC444" s="67">
        <f t="shared" si="12"/>
        <v>0</v>
      </c>
      <c r="AD444" s="71"/>
      <c r="AE444" s="69"/>
      <c r="AF444" s="32"/>
    </row>
    <row r="445" spans="1:32" ht="24" customHeight="1" x14ac:dyDescent="0.15">
      <c r="A445" s="38"/>
      <c r="B445" s="92" t="s">
        <v>52</v>
      </c>
      <c r="C445" s="19">
        <v>440</v>
      </c>
      <c r="D445" s="56" t="s">
        <v>929</v>
      </c>
      <c r="E445" s="20" t="s">
        <v>756</v>
      </c>
      <c r="F445" s="56" t="s">
        <v>930</v>
      </c>
      <c r="G445" s="56"/>
      <c r="H445" s="103"/>
      <c r="I445" s="102"/>
      <c r="J445" s="104"/>
      <c r="K445" s="81"/>
      <c r="L445" s="106"/>
      <c r="M445" s="22" t="s">
        <v>1163</v>
      </c>
      <c r="N445" s="22"/>
      <c r="O445" s="23"/>
      <c r="P445" s="111"/>
      <c r="Q445" s="109">
        <v>126</v>
      </c>
      <c r="R445" s="112" t="s">
        <v>295</v>
      </c>
      <c r="S445" s="107" t="s">
        <v>64</v>
      </c>
      <c r="T445" s="56"/>
      <c r="U445" s="20" t="s">
        <v>1499</v>
      </c>
      <c r="V445" s="63" t="s">
        <v>1936</v>
      </c>
      <c r="W445" s="74"/>
      <c r="X445" s="75"/>
      <c r="Y445" s="73"/>
      <c r="Z445" s="35" t="e">
        <v>#N/A</v>
      </c>
      <c r="AA445" s="35"/>
      <c r="AB445" s="23"/>
      <c r="AC445" s="67">
        <f t="shared" si="12"/>
        <v>0</v>
      </c>
      <c r="AD445" s="71"/>
      <c r="AE445" s="69"/>
      <c r="AF445" s="32"/>
    </row>
    <row r="446" spans="1:32" ht="24" customHeight="1" x14ac:dyDescent="0.15">
      <c r="A446" s="38"/>
      <c r="B446" s="92" t="s">
        <v>52</v>
      </c>
      <c r="C446" s="19">
        <v>441</v>
      </c>
      <c r="D446" s="56" t="s">
        <v>931</v>
      </c>
      <c r="E446" s="20" t="s">
        <v>756</v>
      </c>
      <c r="F446" s="56" t="s">
        <v>932</v>
      </c>
      <c r="G446" s="56"/>
      <c r="H446" s="103"/>
      <c r="I446" s="102"/>
      <c r="J446" s="104"/>
      <c r="K446" s="81"/>
      <c r="L446" s="106"/>
      <c r="M446" s="22" t="s">
        <v>1163</v>
      </c>
      <c r="N446" s="22"/>
      <c r="O446" s="23"/>
      <c r="P446" s="111"/>
      <c r="Q446" s="109">
        <v>105</v>
      </c>
      <c r="R446" s="112" t="s">
        <v>295</v>
      </c>
      <c r="S446" s="107" t="s">
        <v>64</v>
      </c>
      <c r="T446" s="56"/>
      <c r="U446" s="20" t="s">
        <v>1499</v>
      </c>
      <c r="V446" s="63" t="s">
        <v>1937</v>
      </c>
      <c r="W446" s="74"/>
      <c r="X446" s="75"/>
      <c r="Y446" s="73"/>
      <c r="Z446" s="35" t="e">
        <v>#N/A</v>
      </c>
      <c r="AA446" s="35"/>
      <c r="AB446" s="23"/>
      <c r="AC446" s="67">
        <f t="shared" si="12"/>
        <v>0</v>
      </c>
      <c r="AD446" s="71"/>
      <c r="AE446" s="69"/>
      <c r="AF446" s="32"/>
    </row>
    <row r="447" spans="1:32" ht="24" customHeight="1" x14ac:dyDescent="0.15">
      <c r="A447" s="38"/>
      <c r="B447" s="92" t="s">
        <v>52</v>
      </c>
      <c r="C447" s="19">
        <v>442</v>
      </c>
      <c r="D447" s="56" t="s">
        <v>933</v>
      </c>
      <c r="E447" s="20" t="s">
        <v>756</v>
      </c>
      <c r="F447" s="56" t="s">
        <v>934</v>
      </c>
      <c r="G447" s="56"/>
      <c r="H447" s="103"/>
      <c r="I447" s="102"/>
      <c r="J447" s="104"/>
      <c r="K447" s="81"/>
      <c r="L447" s="106"/>
      <c r="M447" s="22" t="s">
        <v>1163</v>
      </c>
      <c r="N447" s="22"/>
      <c r="O447" s="23"/>
      <c r="P447" s="111"/>
      <c r="Q447" s="109">
        <v>225.00000000000003</v>
      </c>
      <c r="R447" s="112" t="s">
        <v>295</v>
      </c>
      <c r="S447" s="107" t="s">
        <v>64</v>
      </c>
      <c r="T447" s="56"/>
      <c r="U447" s="20" t="s">
        <v>1499</v>
      </c>
      <c r="V447" s="63" t="s">
        <v>1938</v>
      </c>
      <c r="W447" s="74"/>
      <c r="X447" s="75"/>
      <c r="Y447" s="73"/>
      <c r="Z447" s="35" t="e">
        <v>#N/A</v>
      </c>
      <c r="AA447" s="35"/>
      <c r="AB447" s="23"/>
      <c r="AC447" s="67">
        <f t="shared" si="12"/>
        <v>0</v>
      </c>
      <c r="AD447" s="71"/>
      <c r="AE447" s="69"/>
      <c r="AF447" s="32"/>
    </row>
    <row r="448" spans="1:32" ht="24" customHeight="1" x14ac:dyDescent="0.15">
      <c r="A448" s="38"/>
      <c r="B448" s="92" t="s">
        <v>52</v>
      </c>
      <c r="C448" s="19">
        <v>443</v>
      </c>
      <c r="D448" s="56" t="s">
        <v>935</v>
      </c>
      <c r="E448" s="20" t="s">
        <v>756</v>
      </c>
      <c r="F448" s="56" t="s">
        <v>936</v>
      </c>
      <c r="G448" s="56"/>
      <c r="H448" s="103"/>
      <c r="I448" s="102"/>
      <c r="J448" s="104"/>
      <c r="K448" s="81"/>
      <c r="L448" s="106"/>
      <c r="M448" s="22" t="s">
        <v>1163</v>
      </c>
      <c r="N448" s="22"/>
      <c r="O448" s="23"/>
      <c r="P448" s="111"/>
      <c r="Q448" s="109">
        <v>273</v>
      </c>
      <c r="R448" s="112" t="s">
        <v>295</v>
      </c>
      <c r="S448" s="107" t="s">
        <v>64</v>
      </c>
      <c r="T448" s="56"/>
      <c r="U448" s="20" t="s">
        <v>1499</v>
      </c>
      <c r="V448" s="63" t="s">
        <v>1939</v>
      </c>
      <c r="W448" s="74"/>
      <c r="X448" s="75"/>
      <c r="Y448" s="73"/>
      <c r="Z448" s="35" t="e">
        <v>#N/A</v>
      </c>
      <c r="AA448" s="35"/>
      <c r="AB448" s="23"/>
      <c r="AC448" s="67">
        <f t="shared" si="12"/>
        <v>0</v>
      </c>
      <c r="AD448" s="71"/>
      <c r="AE448" s="69"/>
      <c r="AF448" s="32"/>
    </row>
    <row r="449" spans="1:32" ht="24" customHeight="1" x14ac:dyDescent="0.15">
      <c r="A449" s="38"/>
      <c r="B449" s="92" t="s">
        <v>52</v>
      </c>
      <c r="C449" s="19">
        <v>444</v>
      </c>
      <c r="D449" s="56" t="s">
        <v>937</v>
      </c>
      <c r="E449" s="20" t="s">
        <v>756</v>
      </c>
      <c r="F449" s="56" t="s">
        <v>938</v>
      </c>
      <c r="G449" s="56"/>
      <c r="H449" s="103"/>
      <c r="I449" s="102"/>
      <c r="J449" s="104"/>
      <c r="K449" s="81"/>
      <c r="L449" s="106"/>
      <c r="M449" s="22" t="s">
        <v>1163</v>
      </c>
      <c r="N449" s="22"/>
      <c r="O449" s="23"/>
      <c r="P449" s="111"/>
      <c r="Q449" s="109">
        <v>138.00000000000003</v>
      </c>
      <c r="R449" s="112" t="s">
        <v>295</v>
      </c>
      <c r="S449" s="107" t="s">
        <v>64</v>
      </c>
      <c r="T449" s="56"/>
      <c r="U449" s="20" t="s">
        <v>1499</v>
      </c>
      <c r="V449" s="63" t="s">
        <v>1940</v>
      </c>
      <c r="W449" s="74"/>
      <c r="X449" s="75"/>
      <c r="Y449" s="73"/>
      <c r="Z449" s="35" t="e">
        <v>#N/A</v>
      </c>
      <c r="AA449" s="35"/>
      <c r="AB449" s="23"/>
      <c r="AC449" s="67">
        <f t="shared" si="12"/>
        <v>0</v>
      </c>
      <c r="AD449" s="71"/>
      <c r="AE449" s="69"/>
      <c r="AF449" s="32"/>
    </row>
    <row r="450" spans="1:32" ht="24" customHeight="1" x14ac:dyDescent="0.15">
      <c r="A450" s="38"/>
      <c r="B450" s="92" t="s">
        <v>52</v>
      </c>
      <c r="C450" s="19">
        <v>445</v>
      </c>
      <c r="D450" s="56" t="s">
        <v>939</v>
      </c>
      <c r="E450" s="20" t="s">
        <v>756</v>
      </c>
      <c r="F450" s="56" t="s">
        <v>940</v>
      </c>
      <c r="G450" s="56"/>
      <c r="H450" s="103"/>
      <c r="I450" s="102"/>
      <c r="J450" s="104"/>
      <c r="K450" s="81"/>
      <c r="L450" s="106"/>
      <c r="M450" s="22" t="s">
        <v>1163</v>
      </c>
      <c r="N450" s="22"/>
      <c r="O450" s="23"/>
      <c r="P450" s="111"/>
      <c r="Q450" s="109">
        <v>127.00000000000001</v>
      </c>
      <c r="R450" s="112" t="s">
        <v>295</v>
      </c>
      <c r="S450" s="107" t="s">
        <v>64</v>
      </c>
      <c r="T450" s="56"/>
      <c r="U450" s="20" t="s">
        <v>1499</v>
      </c>
      <c r="V450" s="63" t="s">
        <v>1941</v>
      </c>
      <c r="W450" s="74"/>
      <c r="X450" s="75"/>
      <c r="Y450" s="73"/>
      <c r="Z450" s="35" t="e">
        <v>#N/A</v>
      </c>
      <c r="AA450" s="35"/>
      <c r="AB450" s="23"/>
      <c r="AC450" s="67">
        <f t="shared" si="12"/>
        <v>0</v>
      </c>
      <c r="AD450" s="71"/>
      <c r="AE450" s="69"/>
      <c r="AF450" s="32"/>
    </row>
    <row r="451" spans="1:32" ht="24" customHeight="1" x14ac:dyDescent="0.15">
      <c r="A451" s="38"/>
      <c r="B451" s="92" t="s">
        <v>52</v>
      </c>
      <c r="C451" s="19">
        <v>446</v>
      </c>
      <c r="D451" s="56" t="s">
        <v>941</v>
      </c>
      <c r="E451" s="20" t="s">
        <v>756</v>
      </c>
      <c r="F451" s="56" t="s">
        <v>942</v>
      </c>
      <c r="G451" s="56"/>
      <c r="H451" s="103"/>
      <c r="I451" s="102"/>
      <c r="J451" s="104"/>
      <c r="K451" s="81"/>
      <c r="L451" s="106"/>
      <c r="M451" s="22" t="s">
        <v>1163</v>
      </c>
      <c r="N451" s="22"/>
      <c r="O451" s="23"/>
      <c r="P451" s="111"/>
      <c r="Q451" s="109">
        <v>0</v>
      </c>
      <c r="R451" s="112" t="s">
        <v>507</v>
      </c>
      <c r="S451" s="107" t="s">
        <v>64</v>
      </c>
      <c r="T451" s="56"/>
      <c r="U451" s="20" t="s">
        <v>1505</v>
      </c>
      <c r="V451" s="63" t="s">
        <v>1942</v>
      </c>
      <c r="W451" s="74"/>
      <c r="X451" s="75"/>
      <c r="Y451" s="73"/>
      <c r="Z451" s="35" t="e">
        <v>#N/A</v>
      </c>
      <c r="AA451" s="35"/>
      <c r="AB451" s="23"/>
      <c r="AC451" s="67">
        <f t="shared" si="12"/>
        <v>0</v>
      </c>
      <c r="AD451" s="71"/>
      <c r="AE451" s="69"/>
      <c r="AF451" s="32"/>
    </row>
    <row r="452" spans="1:32" ht="24" customHeight="1" x14ac:dyDescent="0.15">
      <c r="A452" s="38"/>
      <c r="B452" s="92" t="s">
        <v>52</v>
      </c>
      <c r="C452" s="19">
        <v>447</v>
      </c>
      <c r="D452" s="56" t="s">
        <v>943</v>
      </c>
      <c r="E452" s="20" t="s">
        <v>756</v>
      </c>
      <c r="F452" s="56" t="s">
        <v>944</v>
      </c>
      <c r="G452" s="56"/>
      <c r="H452" s="103"/>
      <c r="I452" s="102"/>
      <c r="J452" s="104"/>
      <c r="K452" s="81"/>
      <c r="L452" s="106"/>
      <c r="M452" s="22" t="s">
        <v>1163</v>
      </c>
      <c r="N452" s="22"/>
      <c r="O452" s="23"/>
      <c r="P452" s="111"/>
      <c r="Q452" s="109">
        <v>0</v>
      </c>
      <c r="R452" s="112" t="s">
        <v>507</v>
      </c>
      <c r="S452" s="107" t="s">
        <v>61</v>
      </c>
      <c r="T452" s="56"/>
      <c r="U452" s="20" t="s">
        <v>1505</v>
      </c>
      <c r="V452" s="63" t="s">
        <v>1943</v>
      </c>
      <c r="W452" s="74"/>
      <c r="X452" s="75"/>
      <c r="Y452" s="73"/>
      <c r="Z452" s="35" t="e">
        <v>#N/A</v>
      </c>
      <c r="AA452" s="35"/>
      <c r="AB452" s="23"/>
      <c r="AC452" s="67">
        <f t="shared" si="12"/>
        <v>0</v>
      </c>
      <c r="AD452" s="71"/>
      <c r="AE452" s="69"/>
      <c r="AF452" s="32"/>
    </row>
    <row r="453" spans="1:32" ht="24" customHeight="1" x14ac:dyDescent="0.15">
      <c r="A453" s="38"/>
      <c r="B453" s="92" t="s">
        <v>52</v>
      </c>
      <c r="C453" s="19">
        <v>448</v>
      </c>
      <c r="D453" s="56" t="s">
        <v>945</v>
      </c>
      <c r="E453" s="20" t="s">
        <v>946</v>
      </c>
      <c r="F453" s="56" t="s">
        <v>947</v>
      </c>
      <c r="G453" s="56"/>
      <c r="H453" s="103"/>
      <c r="I453" s="102"/>
      <c r="J453" s="95">
        <v>12.1</v>
      </c>
      <c r="K453" s="81"/>
      <c r="L453" s="106"/>
      <c r="M453" s="22" t="s">
        <v>1163</v>
      </c>
      <c r="N453" s="22"/>
      <c r="O453" s="23">
        <v>58330.607644661759</v>
      </c>
      <c r="P453" s="111"/>
      <c r="Q453" s="109">
        <v>4100</v>
      </c>
      <c r="R453" s="112" t="s">
        <v>60</v>
      </c>
      <c r="S453" s="107" t="s">
        <v>61</v>
      </c>
      <c r="T453" s="56"/>
      <c r="U453" s="20" t="s">
        <v>1499</v>
      </c>
      <c r="V453" s="63" t="s">
        <v>1944</v>
      </c>
      <c r="W453" s="74">
        <v>705800.35250040726</v>
      </c>
      <c r="X453" s="75">
        <f t="shared" si="11"/>
        <v>58330.607644661759</v>
      </c>
      <c r="Y453" s="73"/>
      <c r="Z453" s="35" t="e">
        <v>#N/A</v>
      </c>
      <c r="AA453" s="35"/>
      <c r="AB453" s="23"/>
      <c r="AC453" s="67">
        <f t="shared" si="12"/>
        <v>58330.607644661759</v>
      </c>
      <c r="AD453" s="71"/>
      <c r="AE453" s="69"/>
      <c r="AF453" s="32"/>
    </row>
    <row r="454" spans="1:32" ht="24" customHeight="1" x14ac:dyDescent="0.15">
      <c r="A454" s="38"/>
      <c r="B454" s="92" t="s">
        <v>52</v>
      </c>
      <c r="C454" s="19">
        <v>449</v>
      </c>
      <c r="D454" s="56" t="s">
        <v>948</v>
      </c>
      <c r="E454" s="20" t="s">
        <v>946</v>
      </c>
      <c r="F454" s="56" t="s">
        <v>949</v>
      </c>
      <c r="G454" s="56"/>
      <c r="H454" s="103"/>
      <c r="I454" s="102"/>
      <c r="J454" s="104"/>
      <c r="K454" s="81"/>
      <c r="L454" s="106"/>
      <c r="M454" s="22" t="s">
        <v>1163</v>
      </c>
      <c r="N454" s="22"/>
      <c r="O454" s="23"/>
      <c r="P454" s="111"/>
      <c r="Q454" s="109">
        <v>809</v>
      </c>
      <c r="R454" s="112" t="s">
        <v>295</v>
      </c>
      <c r="S454" s="107" t="s">
        <v>64</v>
      </c>
      <c r="T454" s="56"/>
      <c r="U454" s="20" t="s">
        <v>1499</v>
      </c>
      <c r="V454" s="63" t="s">
        <v>1945</v>
      </c>
      <c r="W454" s="74"/>
      <c r="X454" s="75"/>
      <c r="Y454" s="73"/>
      <c r="Z454" s="35" t="e">
        <v>#N/A</v>
      </c>
      <c r="AA454" s="35"/>
      <c r="AB454" s="23"/>
      <c r="AC454" s="67">
        <f t="shared" ref="AC454:AC517" si="13">O454-Y454</f>
        <v>0</v>
      </c>
      <c r="AD454" s="71"/>
      <c r="AE454" s="69"/>
      <c r="AF454" s="32"/>
    </row>
    <row r="455" spans="1:32" ht="24" customHeight="1" x14ac:dyDescent="0.15">
      <c r="A455" s="38"/>
      <c r="B455" s="92" t="s">
        <v>52</v>
      </c>
      <c r="C455" s="19">
        <v>450</v>
      </c>
      <c r="D455" s="56" t="s">
        <v>950</v>
      </c>
      <c r="E455" s="20" t="s">
        <v>951</v>
      </c>
      <c r="F455" s="56" t="s">
        <v>952</v>
      </c>
      <c r="G455" s="56"/>
      <c r="H455" s="103"/>
      <c r="I455" s="102"/>
      <c r="J455" s="104"/>
      <c r="K455" s="81"/>
      <c r="L455" s="106"/>
      <c r="M455" s="22" t="s">
        <v>1163</v>
      </c>
      <c r="N455" s="22"/>
      <c r="O455" s="23"/>
      <c r="P455" s="111"/>
      <c r="Q455" s="109">
        <v>897</v>
      </c>
      <c r="R455" s="112" t="s">
        <v>295</v>
      </c>
      <c r="S455" s="107" t="s">
        <v>64</v>
      </c>
      <c r="T455" s="56"/>
      <c r="U455" s="20" t="s">
        <v>1499</v>
      </c>
      <c r="V455" s="63" t="s">
        <v>1946</v>
      </c>
      <c r="W455" s="74"/>
      <c r="X455" s="75"/>
      <c r="Y455" s="73"/>
      <c r="Z455" s="35" t="e">
        <v>#N/A</v>
      </c>
      <c r="AA455" s="35"/>
      <c r="AB455" s="23"/>
      <c r="AC455" s="67">
        <f t="shared" si="13"/>
        <v>0</v>
      </c>
      <c r="AD455" s="71"/>
      <c r="AE455" s="69"/>
      <c r="AF455" s="32"/>
    </row>
    <row r="456" spans="1:32" ht="24" customHeight="1" x14ac:dyDescent="0.15">
      <c r="A456" s="38"/>
      <c r="B456" s="92" t="s">
        <v>52</v>
      </c>
      <c r="C456" s="19">
        <v>451</v>
      </c>
      <c r="D456" s="56" t="s">
        <v>953</v>
      </c>
      <c r="E456" s="20" t="s">
        <v>946</v>
      </c>
      <c r="F456" s="56" t="s">
        <v>954</v>
      </c>
      <c r="G456" s="56"/>
      <c r="H456" s="103"/>
      <c r="I456" s="102"/>
      <c r="J456" s="104"/>
      <c r="K456" s="81"/>
      <c r="L456" s="106"/>
      <c r="M456" s="22" t="s">
        <v>1163</v>
      </c>
      <c r="N456" s="22"/>
      <c r="O456" s="23"/>
      <c r="P456" s="111"/>
      <c r="Q456" s="109">
        <v>0</v>
      </c>
      <c r="R456" s="112" t="s">
        <v>507</v>
      </c>
      <c r="S456" s="107" t="s">
        <v>61</v>
      </c>
      <c r="T456" s="56"/>
      <c r="U456" s="20" t="s">
        <v>1505</v>
      </c>
      <c r="V456" s="63" t="s">
        <v>1947</v>
      </c>
      <c r="W456" s="74"/>
      <c r="X456" s="75"/>
      <c r="Y456" s="73"/>
      <c r="Z456" s="35" t="e">
        <v>#N/A</v>
      </c>
      <c r="AA456" s="35"/>
      <c r="AB456" s="23"/>
      <c r="AC456" s="67">
        <f t="shared" si="13"/>
        <v>0</v>
      </c>
      <c r="AD456" s="71"/>
      <c r="AE456" s="69"/>
      <c r="AF456" s="32"/>
    </row>
    <row r="457" spans="1:32" ht="24" customHeight="1" x14ac:dyDescent="0.15">
      <c r="A457" s="38"/>
      <c r="B457" s="92" t="s">
        <v>52</v>
      </c>
      <c r="C457" s="19">
        <v>452</v>
      </c>
      <c r="D457" s="56" t="s">
        <v>955</v>
      </c>
      <c r="E457" s="20" t="s">
        <v>956</v>
      </c>
      <c r="F457" s="56" t="s">
        <v>957</v>
      </c>
      <c r="G457" s="56" t="s">
        <v>20</v>
      </c>
      <c r="H457" s="103">
        <v>1990</v>
      </c>
      <c r="I457" s="102">
        <v>1990</v>
      </c>
      <c r="J457" s="104">
        <v>30.4</v>
      </c>
      <c r="K457" s="81" t="s">
        <v>3</v>
      </c>
      <c r="L457" s="106">
        <v>1</v>
      </c>
      <c r="M457" s="22" t="s">
        <v>31</v>
      </c>
      <c r="N457" s="22"/>
      <c r="O457" s="23">
        <v>500497.90239924216</v>
      </c>
      <c r="P457" s="111"/>
      <c r="Q457" s="109">
        <v>102000</v>
      </c>
      <c r="R457" s="112" t="s">
        <v>196</v>
      </c>
      <c r="S457" s="107" t="s">
        <v>61</v>
      </c>
      <c r="T457" s="56"/>
      <c r="U457" s="20" t="s">
        <v>1499</v>
      </c>
      <c r="V457" s="63" t="s">
        <v>1948</v>
      </c>
      <c r="W457" s="74">
        <v>15215136.232936962</v>
      </c>
      <c r="X457" s="75">
        <f t="shared" ref="X457:X494" si="14">W457/J457</f>
        <v>500497.90239924216</v>
      </c>
      <c r="Y457" s="73">
        <v>590576.44631430134</v>
      </c>
      <c r="Z457" s="35">
        <v>439493.90405419015</v>
      </c>
      <c r="AA457" s="35">
        <v>553495.09071088978</v>
      </c>
      <c r="AB457" s="23">
        <v>634832.41764965828</v>
      </c>
      <c r="AC457" s="67">
        <f t="shared" si="13"/>
        <v>-90078.543915059185</v>
      </c>
      <c r="AD457" s="71"/>
      <c r="AE457" s="69"/>
      <c r="AF457" s="32"/>
    </row>
    <row r="458" spans="1:32" ht="24" customHeight="1" x14ac:dyDescent="0.15">
      <c r="A458" s="38"/>
      <c r="B458" s="92" t="s">
        <v>52</v>
      </c>
      <c r="C458" s="19">
        <v>453</v>
      </c>
      <c r="D458" s="56" t="s">
        <v>958</v>
      </c>
      <c r="E458" s="20" t="s">
        <v>956</v>
      </c>
      <c r="F458" s="56" t="s">
        <v>959</v>
      </c>
      <c r="G458" s="56"/>
      <c r="H458" s="103"/>
      <c r="I458" s="102"/>
      <c r="J458" s="104"/>
      <c r="K458" s="81"/>
      <c r="L458" s="106"/>
      <c r="M458" s="22" t="s">
        <v>1163</v>
      </c>
      <c r="N458" s="22"/>
      <c r="O458" s="23"/>
      <c r="P458" s="111"/>
      <c r="Q458" s="109">
        <v>715.00000000000011</v>
      </c>
      <c r="R458" s="112" t="s">
        <v>295</v>
      </c>
      <c r="S458" s="107" t="s">
        <v>64</v>
      </c>
      <c r="T458" s="56"/>
      <c r="U458" s="20" t="s">
        <v>1499</v>
      </c>
      <c r="V458" s="63" t="s">
        <v>1949</v>
      </c>
      <c r="W458" s="74"/>
      <c r="X458" s="75"/>
      <c r="Y458" s="73"/>
      <c r="Z458" s="35" t="e">
        <v>#N/A</v>
      </c>
      <c r="AA458" s="35"/>
      <c r="AB458" s="23"/>
      <c r="AC458" s="67">
        <f t="shared" si="13"/>
        <v>0</v>
      </c>
      <c r="AD458" s="71"/>
      <c r="AE458" s="69"/>
      <c r="AF458" s="32"/>
    </row>
    <row r="459" spans="1:32" ht="24" customHeight="1" x14ac:dyDescent="0.15">
      <c r="A459" s="38"/>
      <c r="B459" s="92" t="s">
        <v>52</v>
      </c>
      <c r="C459" s="19">
        <v>454</v>
      </c>
      <c r="D459" s="56" t="s">
        <v>960</v>
      </c>
      <c r="E459" s="20" t="s">
        <v>961</v>
      </c>
      <c r="F459" s="56" t="s">
        <v>962</v>
      </c>
      <c r="G459" s="56" t="s">
        <v>30</v>
      </c>
      <c r="H459" s="103">
        <v>2009</v>
      </c>
      <c r="I459" s="102">
        <v>2009</v>
      </c>
      <c r="J459" s="104">
        <v>8.49</v>
      </c>
      <c r="K459" s="81" t="s">
        <v>3</v>
      </c>
      <c r="L459" s="106">
        <v>1</v>
      </c>
      <c r="M459" s="22" t="s">
        <v>31</v>
      </c>
      <c r="N459" s="22"/>
      <c r="O459" s="23">
        <v>86044.290083040876</v>
      </c>
      <c r="P459" s="111"/>
      <c r="Q459" s="109">
        <v>1400.0000000000002</v>
      </c>
      <c r="R459" s="112" t="s">
        <v>60</v>
      </c>
      <c r="S459" s="107" t="s">
        <v>61</v>
      </c>
      <c r="T459" s="56"/>
      <c r="U459" s="20" t="s">
        <v>1499</v>
      </c>
      <c r="V459" s="63" t="s">
        <v>1950</v>
      </c>
      <c r="W459" s="74">
        <v>730516.02280501707</v>
      </c>
      <c r="X459" s="75">
        <f t="shared" si="14"/>
        <v>86044.290083040876</v>
      </c>
      <c r="Y459" s="73">
        <v>97609.196003529709</v>
      </c>
      <c r="Z459" s="35">
        <v>83236.096857371231</v>
      </c>
      <c r="AA459" s="35">
        <v>137949.2822705553</v>
      </c>
      <c r="AB459" s="23">
        <v>88651.820475264394</v>
      </c>
      <c r="AC459" s="67">
        <f t="shared" si="13"/>
        <v>-11564.905920488833</v>
      </c>
      <c r="AD459" s="71"/>
      <c r="AE459" s="69"/>
      <c r="AF459" s="32"/>
    </row>
    <row r="460" spans="1:32" ht="24" customHeight="1" x14ac:dyDescent="0.15">
      <c r="A460" s="38"/>
      <c r="B460" s="92" t="s">
        <v>52</v>
      </c>
      <c r="C460" s="19">
        <v>455</v>
      </c>
      <c r="D460" s="56" t="s">
        <v>963</v>
      </c>
      <c r="E460" s="20" t="s">
        <v>961</v>
      </c>
      <c r="F460" s="56" t="s">
        <v>964</v>
      </c>
      <c r="G460" s="56"/>
      <c r="H460" s="103"/>
      <c r="I460" s="102"/>
      <c r="J460" s="104"/>
      <c r="K460" s="81"/>
      <c r="L460" s="106"/>
      <c r="M460" s="22" t="s">
        <v>1163</v>
      </c>
      <c r="N460" s="22"/>
      <c r="O460" s="23"/>
      <c r="P460" s="111"/>
      <c r="Q460" s="109">
        <v>5100</v>
      </c>
      <c r="R460" s="112" t="s">
        <v>60</v>
      </c>
      <c r="S460" s="107" t="s">
        <v>64</v>
      </c>
      <c r="T460" s="56"/>
      <c r="U460" s="20" t="s">
        <v>1499</v>
      </c>
      <c r="V460" s="63" t="s">
        <v>1951</v>
      </c>
      <c r="W460" s="74"/>
      <c r="X460" s="75"/>
      <c r="Y460" s="73"/>
      <c r="Z460" s="35" t="e">
        <v>#N/A</v>
      </c>
      <c r="AA460" s="35"/>
      <c r="AB460" s="23"/>
      <c r="AC460" s="67">
        <f t="shared" si="13"/>
        <v>0</v>
      </c>
      <c r="AD460" s="71"/>
      <c r="AE460" s="69"/>
      <c r="AF460" s="32"/>
    </row>
    <row r="461" spans="1:32" ht="24" customHeight="1" x14ac:dyDescent="0.15">
      <c r="A461" s="38"/>
      <c r="B461" s="92" t="s">
        <v>52</v>
      </c>
      <c r="C461" s="19">
        <v>456</v>
      </c>
      <c r="D461" s="56" t="s">
        <v>965</v>
      </c>
      <c r="E461" s="20" t="s">
        <v>961</v>
      </c>
      <c r="F461" s="56" t="s">
        <v>966</v>
      </c>
      <c r="G461" s="56" t="s">
        <v>30</v>
      </c>
      <c r="H461" s="114">
        <v>2000</v>
      </c>
      <c r="I461" s="114">
        <v>2000</v>
      </c>
      <c r="J461" s="104">
        <v>16</v>
      </c>
      <c r="K461" s="81" t="s">
        <v>3</v>
      </c>
      <c r="L461" s="106">
        <v>1</v>
      </c>
      <c r="M461" s="22" t="s">
        <v>31</v>
      </c>
      <c r="N461" s="22"/>
      <c r="O461" s="23">
        <v>91755.738658576316</v>
      </c>
      <c r="P461" s="111"/>
      <c r="Q461" s="109">
        <v>6400</v>
      </c>
      <c r="R461" s="112" t="s">
        <v>60</v>
      </c>
      <c r="S461" s="107" t="s">
        <v>64</v>
      </c>
      <c r="T461" s="56"/>
      <c r="U461" s="20" t="s">
        <v>1499</v>
      </c>
      <c r="V461" s="63" t="s">
        <v>1952</v>
      </c>
      <c r="W461" s="74">
        <v>1468091.8185372211</v>
      </c>
      <c r="X461" s="75">
        <f t="shared" si="14"/>
        <v>91755.738658576316</v>
      </c>
      <c r="Y461" s="73">
        <v>103657.56580570494</v>
      </c>
      <c r="Z461" s="35">
        <v>85381.257091166204</v>
      </c>
      <c r="AA461" s="35">
        <v>92973.767922004103</v>
      </c>
      <c r="AB461" s="23">
        <v>93767.183809998474</v>
      </c>
      <c r="AC461" s="67">
        <f t="shared" si="13"/>
        <v>-11901.827147128628</v>
      </c>
      <c r="AD461" s="71"/>
      <c r="AE461" s="69"/>
      <c r="AF461" s="32"/>
    </row>
    <row r="462" spans="1:32" ht="24" customHeight="1" x14ac:dyDescent="0.15">
      <c r="A462" s="38"/>
      <c r="B462" s="92" t="s">
        <v>52</v>
      </c>
      <c r="C462" s="19">
        <v>457</v>
      </c>
      <c r="D462" s="56" t="s">
        <v>967</v>
      </c>
      <c r="E462" s="20" t="s">
        <v>961</v>
      </c>
      <c r="F462" s="56" t="s">
        <v>968</v>
      </c>
      <c r="G462" s="56"/>
      <c r="H462" s="103"/>
      <c r="I462" s="102"/>
      <c r="J462" s="104"/>
      <c r="K462" s="81"/>
      <c r="L462" s="106"/>
      <c r="M462" s="22" t="s">
        <v>1163</v>
      </c>
      <c r="N462" s="22"/>
      <c r="O462" s="23"/>
      <c r="P462" s="111"/>
      <c r="Q462" s="109">
        <v>7000</v>
      </c>
      <c r="R462" s="112" t="s">
        <v>196</v>
      </c>
      <c r="S462" s="107" t="s">
        <v>64</v>
      </c>
      <c r="T462" s="56"/>
      <c r="U462" s="20" t="s">
        <v>1499</v>
      </c>
      <c r="V462" s="63" t="s">
        <v>1953</v>
      </c>
      <c r="W462" s="74"/>
      <c r="X462" s="75"/>
      <c r="Y462" s="73"/>
      <c r="Z462" s="35" t="e">
        <v>#N/A</v>
      </c>
      <c r="AA462" s="35"/>
      <c r="AB462" s="23"/>
      <c r="AC462" s="67">
        <f t="shared" si="13"/>
        <v>0</v>
      </c>
      <c r="AD462" s="71"/>
      <c r="AE462" s="69"/>
      <c r="AF462" s="32"/>
    </row>
    <row r="463" spans="1:32" ht="24" customHeight="1" x14ac:dyDescent="0.15">
      <c r="A463" s="38"/>
      <c r="B463" s="92" t="s">
        <v>52</v>
      </c>
      <c r="C463" s="19">
        <v>458</v>
      </c>
      <c r="D463" s="56" t="s">
        <v>969</v>
      </c>
      <c r="E463" s="20" t="s">
        <v>961</v>
      </c>
      <c r="F463" s="56" t="s">
        <v>970</v>
      </c>
      <c r="G463" s="56"/>
      <c r="H463" s="103"/>
      <c r="I463" s="102"/>
      <c r="J463" s="104"/>
      <c r="K463" s="81"/>
      <c r="L463" s="106"/>
      <c r="M463" s="22" t="s">
        <v>1163</v>
      </c>
      <c r="N463" s="22"/>
      <c r="O463" s="23"/>
      <c r="P463" s="111"/>
      <c r="Q463" s="109">
        <v>3000</v>
      </c>
      <c r="R463" s="112" t="s">
        <v>196</v>
      </c>
      <c r="S463" s="107" t="s">
        <v>64</v>
      </c>
      <c r="T463" s="56"/>
      <c r="U463" s="20" t="s">
        <v>1499</v>
      </c>
      <c r="V463" s="63" t="s">
        <v>1954</v>
      </c>
      <c r="W463" s="74"/>
      <c r="X463" s="75"/>
      <c r="Y463" s="73"/>
      <c r="Z463" s="35" t="e">
        <v>#N/A</v>
      </c>
      <c r="AA463" s="35"/>
      <c r="AB463" s="23"/>
      <c r="AC463" s="67">
        <f t="shared" si="13"/>
        <v>0</v>
      </c>
      <c r="AD463" s="71"/>
      <c r="AE463" s="69"/>
      <c r="AF463" s="32"/>
    </row>
    <row r="464" spans="1:32" ht="24" customHeight="1" x14ac:dyDescent="0.15">
      <c r="A464" s="38"/>
      <c r="B464" s="92" t="s">
        <v>52</v>
      </c>
      <c r="C464" s="19">
        <v>459</v>
      </c>
      <c r="D464" s="56" t="s">
        <v>971</v>
      </c>
      <c r="E464" s="20" t="s">
        <v>961</v>
      </c>
      <c r="F464" s="56" t="s">
        <v>972</v>
      </c>
      <c r="G464" s="56" t="s">
        <v>36</v>
      </c>
      <c r="H464" s="103">
        <v>1991</v>
      </c>
      <c r="I464" s="102">
        <v>1991</v>
      </c>
      <c r="J464" s="104">
        <v>16.59</v>
      </c>
      <c r="K464" s="81" t="s">
        <v>3</v>
      </c>
      <c r="L464" s="106">
        <v>1</v>
      </c>
      <c r="M464" s="22" t="s">
        <v>31</v>
      </c>
      <c r="N464" s="22"/>
      <c r="O464" s="23">
        <v>164821.47245630928</v>
      </c>
      <c r="P464" s="111"/>
      <c r="Q464" s="109">
        <v>14000</v>
      </c>
      <c r="R464" s="112" t="s">
        <v>196</v>
      </c>
      <c r="S464" s="107" t="s">
        <v>64</v>
      </c>
      <c r="T464" s="56"/>
      <c r="U464" s="20" t="s">
        <v>1499</v>
      </c>
      <c r="V464" s="63" t="s">
        <v>1955</v>
      </c>
      <c r="W464" s="74">
        <v>2734388.2280501709</v>
      </c>
      <c r="X464" s="75">
        <f t="shared" si="14"/>
        <v>164821.47245630928</v>
      </c>
      <c r="Y464" s="73">
        <v>189475.93373717138</v>
      </c>
      <c r="Z464" s="35">
        <v>150114.4438330812</v>
      </c>
      <c r="AA464" s="35">
        <v>157683.84959434258</v>
      </c>
      <c r="AB464" s="23">
        <v>168639.7563803464</v>
      </c>
      <c r="AC464" s="67">
        <f t="shared" si="13"/>
        <v>-24654.461280862102</v>
      </c>
      <c r="AD464" s="71"/>
      <c r="AE464" s="69"/>
      <c r="AF464" s="32"/>
    </row>
    <row r="465" spans="1:32" ht="24" customHeight="1" x14ac:dyDescent="0.15">
      <c r="A465" s="38"/>
      <c r="B465" s="92" t="s">
        <v>52</v>
      </c>
      <c r="C465" s="19">
        <v>460</v>
      </c>
      <c r="D465" s="56" t="s">
        <v>973</v>
      </c>
      <c r="E465" s="20" t="s">
        <v>961</v>
      </c>
      <c r="F465" s="56" t="s">
        <v>974</v>
      </c>
      <c r="G465" s="56" t="s">
        <v>30</v>
      </c>
      <c r="H465" s="103">
        <v>2015</v>
      </c>
      <c r="I465" s="102">
        <v>1993</v>
      </c>
      <c r="J465" s="104">
        <v>170.71999999999997</v>
      </c>
      <c r="K465" s="81" t="s">
        <v>3</v>
      </c>
      <c r="L465" s="106">
        <v>1</v>
      </c>
      <c r="M465" s="22" t="s">
        <v>31</v>
      </c>
      <c r="N465" s="22"/>
      <c r="O465" s="23">
        <v>98145.933696221866</v>
      </c>
      <c r="P465" s="111"/>
      <c r="Q465" s="109">
        <v>93000</v>
      </c>
      <c r="R465" s="112" t="s">
        <v>196</v>
      </c>
      <c r="S465" s="107" t="s">
        <v>64</v>
      </c>
      <c r="T465" s="56"/>
      <c r="U465" s="20" t="s">
        <v>1499</v>
      </c>
      <c r="V465" s="63" t="s">
        <v>1956</v>
      </c>
      <c r="W465" s="74">
        <v>16755473.800618993</v>
      </c>
      <c r="X465" s="75">
        <f t="shared" si="14"/>
        <v>98145.933696221866</v>
      </c>
      <c r="Y465" s="73">
        <v>114018.13030738286</v>
      </c>
      <c r="Z465" s="35">
        <v>87396.753228655944</v>
      </c>
      <c r="AA465" s="35">
        <v>106227.01835236618</v>
      </c>
      <c r="AB465" s="23">
        <v>108331.73572706565</v>
      </c>
      <c r="AC465" s="67">
        <f t="shared" si="13"/>
        <v>-15872.196611160995</v>
      </c>
      <c r="AD465" s="71"/>
      <c r="AE465" s="69"/>
      <c r="AF465" s="32"/>
    </row>
    <row r="466" spans="1:32" ht="24" customHeight="1" x14ac:dyDescent="0.15">
      <c r="A466" s="38"/>
      <c r="B466" s="92" t="s">
        <v>52</v>
      </c>
      <c r="C466" s="19">
        <v>461</v>
      </c>
      <c r="D466" s="56" t="s">
        <v>975</v>
      </c>
      <c r="E466" s="20" t="s">
        <v>961</v>
      </c>
      <c r="F466" s="56" t="s">
        <v>976</v>
      </c>
      <c r="G466" s="56"/>
      <c r="H466" s="103"/>
      <c r="I466" s="102"/>
      <c r="J466" s="104"/>
      <c r="K466" s="81"/>
      <c r="L466" s="106"/>
      <c r="M466" s="22" t="s">
        <v>1163</v>
      </c>
      <c r="N466" s="22"/>
      <c r="O466" s="23"/>
      <c r="P466" s="111"/>
      <c r="Q466" s="109">
        <v>28900</v>
      </c>
      <c r="R466" s="112" t="s">
        <v>201</v>
      </c>
      <c r="S466" s="107" t="s">
        <v>64</v>
      </c>
      <c r="T466" s="56"/>
      <c r="U466" s="20" t="s">
        <v>1499</v>
      </c>
      <c r="V466" s="63" t="s">
        <v>1957</v>
      </c>
      <c r="W466" s="74"/>
      <c r="X466" s="75"/>
      <c r="Y466" s="73"/>
      <c r="Z466" s="35" t="e">
        <v>#N/A</v>
      </c>
      <c r="AA466" s="35"/>
      <c r="AB466" s="23"/>
      <c r="AC466" s="67">
        <f t="shared" si="13"/>
        <v>0</v>
      </c>
      <c r="AD466" s="71"/>
      <c r="AE466" s="69"/>
      <c r="AF466" s="32"/>
    </row>
    <row r="467" spans="1:32" ht="24" customHeight="1" x14ac:dyDescent="0.15">
      <c r="A467" s="38"/>
      <c r="B467" s="92" t="s">
        <v>52</v>
      </c>
      <c r="C467" s="19">
        <v>462</v>
      </c>
      <c r="D467" s="56" t="s">
        <v>977</v>
      </c>
      <c r="E467" s="20" t="s">
        <v>961</v>
      </c>
      <c r="F467" s="56" t="s">
        <v>978</v>
      </c>
      <c r="G467" s="56"/>
      <c r="H467" s="103"/>
      <c r="I467" s="102"/>
      <c r="J467" s="104"/>
      <c r="K467" s="81"/>
      <c r="L467" s="106"/>
      <c r="M467" s="22" t="s">
        <v>1163</v>
      </c>
      <c r="N467" s="22"/>
      <c r="O467" s="23"/>
      <c r="P467" s="111"/>
      <c r="Q467" s="109">
        <v>1800</v>
      </c>
      <c r="R467" s="112" t="s">
        <v>201</v>
      </c>
      <c r="S467" s="107" t="s">
        <v>64</v>
      </c>
      <c r="T467" s="56"/>
      <c r="U467" s="20" t="s">
        <v>1499</v>
      </c>
      <c r="V467" s="63" t="s">
        <v>1958</v>
      </c>
      <c r="W467" s="74"/>
      <c r="X467" s="75"/>
      <c r="Y467" s="73"/>
      <c r="Z467" s="35" t="e">
        <v>#N/A</v>
      </c>
      <c r="AA467" s="35"/>
      <c r="AB467" s="23"/>
      <c r="AC467" s="67">
        <f t="shared" si="13"/>
        <v>0</v>
      </c>
      <c r="AD467" s="71"/>
      <c r="AE467" s="69"/>
      <c r="AF467" s="32"/>
    </row>
    <row r="468" spans="1:32" ht="24" customHeight="1" x14ac:dyDescent="0.15">
      <c r="A468" s="38"/>
      <c r="B468" s="92" t="s">
        <v>52</v>
      </c>
      <c r="C468" s="19">
        <v>463</v>
      </c>
      <c r="D468" s="56" t="s">
        <v>979</v>
      </c>
      <c r="E468" s="20" t="s">
        <v>961</v>
      </c>
      <c r="F468" s="56" t="s">
        <v>980</v>
      </c>
      <c r="G468" s="56"/>
      <c r="H468" s="103"/>
      <c r="I468" s="102"/>
      <c r="J468" s="104"/>
      <c r="K468" s="81"/>
      <c r="L468" s="106"/>
      <c r="M468" s="22" t="s">
        <v>1163</v>
      </c>
      <c r="N468" s="22"/>
      <c r="O468" s="23"/>
      <c r="P468" s="111"/>
      <c r="Q468" s="109">
        <v>14000</v>
      </c>
      <c r="R468" s="112" t="s">
        <v>201</v>
      </c>
      <c r="S468" s="107" t="s">
        <v>64</v>
      </c>
      <c r="T468" s="56"/>
      <c r="U468" s="20" t="s">
        <v>1499</v>
      </c>
      <c r="V468" s="63" t="s">
        <v>1959</v>
      </c>
      <c r="W468" s="74"/>
      <c r="X468" s="75"/>
      <c r="Y468" s="73"/>
      <c r="Z468" s="35" t="e">
        <v>#N/A</v>
      </c>
      <c r="AA468" s="35"/>
      <c r="AB468" s="23"/>
      <c r="AC468" s="67">
        <f t="shared" si="13"/>
        <v>0</v>
      </c>
      <c r="AD468" s="71"/>
      <c r="AE468" s="69"/>
      <c r="AF468" s="32"/>
    </row>
    <row r="469" spans="1:32" ht="24" customHeight="1" x14ac:dyDescent="0.15">
      <c r="A469" s="38"/>
      <c r="B469" s="92" t="s">
        <v>52</v>
      </c>
      <c r="C469" s="19">
        <v>464</v>
      </c>
      <c r="D469" s="56" t="s">
        <v>981</v>
      </c>
      <c r="E469" s="20" t="s">
        <v>961</v>
      </c>
      <c r="F469" s="56" t="s">
        <v>982</v>
      </c>
      <c r="G469" s="56"/>
      <c r="H469" s="103"/>
      <c r="I469" s="102"/>
      <c r="J469" s="104"/>
      <c r="K469" s="81"/>
      <c r="L469" s="106"/>
      <c r="M469" s="22" t="s">
        <v>1163</v>
      </c>
      <c r="N469" s="22"/>
      <c r="O469" s="23"/>
      <c r="P469" s="111"/>
      <c r="Q469" s="109">
        <v>42100</v>
      </c>
      <c r="R469" s="112" t="s">
        <v>201</v>
      </c>
      <c r="S469" s="107" t="s">
        <v>64</v>
      </c>
      <c r="T469" s="56"/>
      <c r="U469" s="20" t="s">
        <v>1499</v>
      </c>
      <c r="V469" s="63" t="s">
        <v>1960</v>
      </c>
      <c r="W469" s="74"/>
      <c r="X469" s="75"/>
      <c r="Y469" s="73"/>
      <c r="Z469" s="35" t="e">
        <v>#N/A</v>
      </c>
      <c r="AA469" s="35"/>
      <c r="AB469" s="23"/>
      <c r="AC469" s="67">
        <f t="shared" si="13"/>
        <v>0</v>
      </c>
      <c r="AD469" s="71"/>
      <c r="AE469" s="69"/>
      <c r="AF469" s="32"/>
    </row>
    <row r="470" spans="1:32" ht="24" customHeight="1" x14ac:dyDescent="0.15">
      <c r="A470" s="38"/>
      <c r="B470" s="92" t="s">
        <v>52</v>
      </c>
      <c r="C470" s="19">
        <v>465</v>
      </c>
      <c r="D470" s="56" t="s">
        <v>983</v>
      </c>
      <c r="E470" s="20" t="s">
        <v>961</v>
      </c>
      <c r="F470" s="56" t="s">
        <v>984</v>
      </c>
      <c r="G470" s="56"/>
      <c r="H470" s="103"/>
      <c r="I470" s="102"/>
      <c r="J470" s="104"/>
      <c r="K470" s="81"/>
      <c r="L470" s="106"/>
      <c r="M470" s="22" t="s">
        <v>1163</v>
      </c>
      <c r="N470" s="22"/>
      <c r="O470" s="23"/>
      <c r="P470" s="111"/>
      <c r="Q470" s="109">
        <v>500</v>
      </c>
      <c r="R470" s="112" t="s">
        <v>201</v>
      </c>
      <c r="S470" s="107" t="s">
        <v>64</v>
      </c>
      <c r="T470" s="56"/>
      <c r="U470" s="20" t="s">
        <v>1499</v>
      </c>
      <c r="V470" s="63" t="s">
        <v>1961</v>
      </c>
      <c r="W470" s="74"/>
      <c r="X470" s="75"/>
      <c r="Y470" s="73"/>
      <c r="Z470" s="35" t="e">
        <v>#N/A</v>
      </c>
      <c r="AA470" s="35"/>
      <c r="AB470" s="23"/>
      <c r="AC470" s="67">
        <f t="shared" si="13"/>
        <v>0</v>
      </c>
      <c r="AD470" s="71"/>
      <c r="AE470" s="69"/>
      <c r="AF470" s="32"/>
    </row>
    <row r="471" spans="1:32" ht="24" customHeight="1" x14ac:dyDescent="0.15">
      <c r="A471" s="38"/>
      <c r="B471" s="92" t="s">
        <v>52</v>
      </c>
      <c r="C471" s="19">
        <v>466</v>
      </c>
      <c r="D471" s="56" t="s">
        <v>985</v>
      </c>
      <c r="E471" s="20" t="s">
        <v>961</v>
      </c>
      <c r="F471" s="56" t="s">
        <v>986</v>
      </c>
      <c r="G471" s="56"/>
      <c r="H471" s="103"/>
      <c r="I471" s="102"/>
      <c r="J471" s="104"/>
      <c r="K471" s="81"/>
      <c r="L471" s="106"/>
      <c r="M471" s="22" t="s">
        <v>1163</v>
      </c>
      <c r="N471" s="22"/>
      <c r="O471" s="23"/>
      <c r="P471" s="111"/>
      <c r="Q471" s="109">
        <v>200</v>
      </c>
      <c r="R471" s="112" t="s">
        <v>201</v>
      </c>
      <c r="S471" s="107" t="s">
        <v>64</v>
      </c>
      <c r="T471" s="56"/>
      <c r="U471" s="20" t="s">
        <v>1499</v>
      </c>
      <c r="V471" s="63" t="s">
        <v>1962</v>
      </c>
      <c r="W471" s="74"/>
      <c r="X471" s="75"/>
      <c r="Y471" s="73"/>
      <c r="Z471" s="35" t="e">
        <v>#N/A</v>
      </c>
      <c r="AA471" s="35"/>
      <c r="AB471" s="23"/>
      <c r="AC471" s="67">
        <f t="shared" si="13"/>
        <v>0</v>
      </c>
      <c r="AD471" s="71"/>
      <c r="AE471" s="69"/>
      <c r="AF471" s="32"/>
    </row>
    <row r="472" spans="1:32" ht="24" customHeight="1" x14ac:dyDescent="0.15">
      <c r="A472" s="38"/>
      <c r="B472" s="92" t="s">
        <v>52</v>
      </c>
      <c r="C472" s="19">
        <v>467</v>
      </c>
      <c r="D472" s="56" t="s">
        <v>987</v>
      </c>
      <c r="E472" s="20" t="s">
        <v>961</v>
      </c>
      <c r="F472" s="56" t="s">
        <v>988</v>
      </c>
      <c r="G472" s="56"/>
      <c r="H472" s="103"/>
      <c r="I472" s="102"/>
      <c r="J472" s="104"/>
      <c r="K472" s="81"/>
      <c r="L472" s="106"/>
      <c r="M472" s="22" t="s">
        <v>1163</v>
      </c>
      <c r="N472" s="22"/>
      <c r="O472" s="23"/>
      <c r="P472" s="111"/>
      <c r="Q472" s="109">
        <v>3400.0000000000005</v>
      </c>
      <c r="R472" s="112" t="s">
        <v>201</v>
      </c>
      <c r="S472" s="107" t="s">
        <v>64</v>
      </c>
      <c r="T472" s="56"/>
      <c r="U472" s="20" t="s">
        <v>1499</v>
      </c>
      <c r="V472" s="63" t="s">
        <v>1963</v>
      </c>
      <c r="W472" s="74"/>
      <c r="X472" s="75"/>
      <c r="Y472" s="73"/>
      <c r="Z472" s="35" t="e">
        <v>#N/A</v>
      </c>
      <c r="AA472" s="35"/>
      <c r="AB472" s="23"/>
      <c r="AC472" s="67">
        <f t="shared" si="13"/>
        <v>0</v>
      </c>
      <c r="AD472" s="71"/>
      <c r="AE472" s="69"/>
      <c r="AF472" s="32"/>
    </row>
    <row r="473" spans="1:32" ht="24" customHeight="1" x14ac:dyDescent="0.15">
      <c r="A473" s="38"/>
      <c r="B473" s="92" t="s">
        <v>52</v>
      </c>
      <c r="C473" s="19">
        <v>468</v>
      </c>
      <c r="D473" s="56" t="s">
        <v>989</v>
      </c>
      <c r="E473" s="20" t="s">
        <v>961</v>
      </c>
      <c r="F473" s="56" t="s">
        <v>990</v>
      </c>
      <c r="G473" s="56"/>
      <c r="H473" s="103"/>
      <c r="I473" s="102"/>
      <c r="J473" s="104"/>
      <c r="K473" s="81"/>
      <c r="L473" s="106"/>
      <c r="M473" s="22" t="s">
        <v>1163</v>
      </c>
      <c r="N473" s="22"/>
      <c r="O473" s="23"/>
      <c r="P473" s="111"/>
      <c r="Q473" s="109">
        <v>10600</v>
      </c>
      <c r="R473" s="112" t="s">
        <v>201</v>
      </c>
      <c r="S473" s="107" t="s">
        <v>64</v>
      </c>
      <c r="T473" s="56"/>
      <c r="U473" s="20" t="s">
        <v>1499</v>
      </c>
      <c r="V473" s="63" t="s">
        <v>1964</v>
      </c>
      <c r="W473" s="74"/>
      <c r="X473" s="75"/>
      <c r="Y473" s="73"/>
      <c r="Z473" s="35" t="e">
        <v>#N/A</v>
      </c>
      <c r="AA473" s="35"/>
      <c r="AB473" s="23"/>
      <c r="AC473" s="67">
        <f t="shared" si="13"/>
        <v>0</v>
      </c>
      <c r="AD473" s="71"/>
      <c r="AE473" s="69"/>
      <c r="AF473" s="32"/>
    </row>
    <row r="474" spans="1:32" ht="24" customHeight="1" x14ac:dyDescent="0.15">
      <c r="A474" s="38"/>
      <c r="B474" s="92" t="s">
        <v>52</v>
      </c>
      <c r="C474" s="19">
        <v>469</v>
      </c>
      <c r="D474" s="56" t="s">
        <v>991</v>
      </c>
      <c r="E474" s="20" t="s">
        <v>961</v>
      </c>
      <c r="F474" s="56" t="s">
        <v>992</v>
      </c>
      <c r="G474" s="56"/>
      <c r="H474" s="103"/>
      <c r="I474" s="102"/>
      <c r="J474" s="104"/>
      <c r="K474" s="81"/>
      <c r="L474" s="106"/>
      <c r="M474" s="22" t="s">
        <v>1163</v>
      </c>
      <c r="N474" s="22"/>
      <c r="O474" s="23"/>
      <c r="P474" s="111"/>
      <c r="Q474" s="109">
        <v>179</v>
      </c>
      <c r="R474" s="112" t="s">
        <v>295</v>
      </c>
      <c r="S474" s="107" t="s">
        <v>64</v>
      </c>
      <c r="T474" s="56"/>
      <c r="U474" s="20" t="s">
        <v>1499</v>
      </c>
      <c r="V474" s="63" t="s">
        <v>1965</v>
      </c>
      <c r="W474" s="74"/>
      <c r="X474" s="75"/>
      <c r="Y474" s="73"/>
      <c r="Z474" s="35" t="e">
        <v>#N/A</v>
      </c>
      <c r="AA474" s="35"/>
      <c r="AB474" s="23"/>
      <c r="AC474" s="67">
        <f t="shared" si="13"/>
        <v>0</v>
      </c>
      <c r="AD474" s="71"/>
      <c r="AE474" s="69"/>
      <c r="AF474" s="32"/>
    </row>
    <row r="475" spans="1:32" ht="24" customHeight="1" x14ac:dyDescent="0.15">
      <c r="A475" s="38"/>
      <c r="B475" s="92" t="s">
        <v>52</v>
      </c>
      <c r="C475" s="19">
        <v>470</v>
      </c>
      <c r="D475" s="56" t="s">
        <v>993</v>
      </c>
      <c r="E475" s="20" t="s">
        <v>961</v>
      </c>
      <c r="F475" s="56" t="s">
        <v>994</v>
      </c>
      <c r="G475" s="56"/>
      <c r="H475" s="103"/>
      <c r="I475" s="102"/>
      <c r="J475" s="104"/>
      <c r="K475" s="81"/>
      <c r="L475" s="106"/>
      <c r="M475" s="22" t="s">
        <v>1163</v>
      </c>
      <c r="N475" s="22"/>
      <c r="O475" s="23"/>
      <c r="P475" s="111"/>
      <c r="Q475" s="109">
        <v>117</v>
      </c>
      <c r="R475" s="112" t="s">
        <v>295</v>
      </c>
      <c r="S475" s="107" t="s">
        <v>64</v>
      </c>
      <c r="T475" s="56"/>
      <c r="U475" s="20" t="s">
        <v>1499</v>
      </c>
      <c r="V475" s="63" t="s">
        <v>1966</v>
      </c>
      <c r="W475" s="74"/>
      <c r="X475" s="75"/>
      <c r="Y475" s="73"/>
      <c r="Z475" s="35" t="e">
        <v>#N/A</v>
      </c>
      <c r="AA475" s="35"/>
      <c r="AB475" s="23"/>
      <c r="AC475" s="67">
        <f t="shared" si="13"/>
        <v>0</v>
      </c>
      <c r="AD475" s="71"/>
      <c r="AE475" s="69"/>
      <c r="AF475" s="32"/>
    </row>
    <row r="476" spans="1:32" ht="24" customHeight="1" x14ac:dyDescent="0.15">
      <c r="A476" s="38"/>
      <c r="B476" s="92" t="s">
        <v>52</v>
      </c>
      <c r="C476" s="19">
        <v>471</v>
      </c>
      <c r="D476" s="56" t="s">
        <v>995</v>
      </c>
      <c r="E476" s="20" t="s">
        <v>961</v>
      </c>
      <c r="F476" s="56" t="s">
        <v>996</v>
      </c>
      <c r="G476" s="56"/>
      <c r="H476" s="103"/>
      <c r="I476" s="102"/>
      <c r="J476" s="104"/>
      <c r="K476" s="81"/>
      <c r="L476" s="106"/>
      <c r="M476" s="22" t="s">
        <v>1163</v>
      </c>
      <c r="N476" s="22"/>
      <c r="O476" s="23"/>
      <c r="P476" s="111"/>
      <c r="Q476" s="109">
        <v>153</v>
      </c>
      <c r="R476" s="112" t="s">
        <v>295</v>
      </c>
      <c r="S476" s="107" t="s">
        <v>64</v>
      </c>
      <c r="T476" s="56"/>
      <c r="U476" s="20" t="s">
        <v>1499</v>
      </c>
      <c r="V476" s="63" t="s">
        <v>1967</v>
      </c>
      <c r="W476" s="74"/>
      <c r="X476" s="75"/>
      <c r="Y476" s="73"/>
      <c r="Z476" s="35" t="e">
        <v>#N/A</v>
      </c>
      <c r="AA476" s="35"/>
      <c r="AB476" s="23"/>
      <c r="AC476" s="67">
        <f t="shared" si="13"/>
        <v>0</v>
      </c>
      <c r="AD476" s="71"/>
      <c r="AE476" s="69"/>
      <c r="AF476" s="32"/>
    </row>
    <row r="477" spans="1:32" ht="24" customHeight="1" x14ac:dyDescent="0.15">
      <c r="A477" s="38"/>
      <c r="B477" s="92" t="s">
        <v>52</v>
      </c>
      <c r="C477" s="19">
        <v>472</v>
      </c>
      <c r="D477" s="56" t="s">
        <v>997</v>
      </c>
      <c r="E477" s="20" t="s">
        <v>961</v>
      </c>
      <c r="F477" s="56" t="s">
        <v>998</v>
      </c>
      <c r="G477" s="56"/>
      <c r="H477" s="103"/>
      <c r="I477" s="102"/>
      <c r="J477" s="104"/>
      <c r="K477" s="81"/>
      <c r="L477" s="106"/>
      <c r="M477" s="22" t="s">
        <v>1163</v>
      </c>
      <c r="N477" s="22"/>
      <c r="O477" s="23"/>
      <c r="P477" s="111"/>
      <c r="Q477" s="109">
        <v>130</v>
      </c>
      <c r="R477" s="112" t="s">
        <v>295</v>
      </c>
      <c r="S477" s="107" t="s">
        <v>64</v>
      </c>
      <c r="T477" s="56"/>
      <c r="U477" s="20" t="s">
        <v>1499</v>
      </c>
      <c r="V477" s="63" t="s">
        <v>1968</v>
      </c>
      <c r="W477" s="74"/>
      <c r="X477" s="75"/>
      <c r="Y477" s="73"/>
      <c r="Z477" s="35" t="e">
        <v>#N/A</v>
      </c>
      <c r="AA477" s="35"/>
      <c r="AB477" s="23"/>
      <c r="AC477" s="67">
        <f t="shared" si="13"/>
        <v>0</v>
      </c>
      <c r="AD477" s="71"/>
      <c r="AE477" s="69"/>
      <c r="AF477" s="32"/>
    </row>
    <row r="478" spans="1:32" ht="24" customHeight="1" x14ac:dyDescent="0.15">
      <c r="A478" s="38"/>
      <c r="B478" s="92" t="s">
        <v>52</v>
      </c>
      <c r="C478" s="19">
        <v>473</v>
      </c>
      <c r="D478" s="56" t="s">
        <v>999</v>
      </c>
      <c r="E478" s="20" t="s">
        <v>961</v>
      </c>
      <c r="F478" s="56" t="s">
        <v>1000</v>
      </c>
      <c r="G478" s="56"/>
      <c r="H478" s="103"/>
      <c r="I478" s="102"/>
      <c r="J478" s="104"/>
      <c r="K478" s="81"/>
      <c r="L478" s="106"/>
      <c r="M478" s="22" t="s">
        <v>1163</v>
      </c>
      <c r="N478" s="22"/>
      <c r="O478" s="23"/>
      <c r="P478" s="111"/>
      <c r="Q478" s="109">
        <v>100</v>
      </c>
      <c r="R478" s="112" t="s">
        <v>295</v>
      </c>
      <c r="S478" s="107" t="s">
        <v>64</v>
      </c>
      <c r="T478" s="56"/>
      <c r="U478" s="20" t="s">
        <v>1499</v>
      </c>
      <c r="V478" s="63" t="s">
        <v>1969</v>
      </c>
      <c r="W478" s="74"/>
      <c r="X478" s="75"/>
      <c r="Y478" s="73"/>
      <c r="Z478" s="35" t="e">
        <v>#N/A</v>
      </c>
      <c r="AA478" s="35"/>
      <c r="AB478" s="23"/>
      <c r="AC478" s="67">
        <f t="shared" si="13"/>
        <v>0</v>
      </c>
      <c r="AD478" s="71"/>
      <c r="AE478" s="69"/>
      <c r="AF478" s="32"/>
    </row>
    <row r="479" spans="1:32" ht="24" customHeight="1" x14ac:dyDescent="0.15">
      <c r="A479" s="38"/>
      <c r="B479" s="92" t="s">
        <v>52</v>
      </c>
      <c r="C479" s="19">
        <v>474</v>
      </c>
      <c r="D479" s="56" t="s">
        <v>1001</v>
      </c>
      <c r="E479" s="20" t="s">
        <v>961</v>
      </c>
      <c r="F479" s="56" t="s">
        <v>1002</v>
      </c>
      <c r="G479" s="56"/>
      <c r="H479" s="103"/>
      <c r="I479" s="102"/>
      <c r="J479" s="104"/>
      <c r="K479" s="81"/>
      <c r="L479" s="106"/>
      <c r="M479" s="22" t="s">
        <v>1163</v>
      </c>
      <c r="N479" s="22"/>
      <c r="O479" s="23"/>
      <c r="P479" s="111"/>
      <c r="Q479" s="109">
        <v>216</v>
      </c>
      <c r="R479" s="112" t="s">
        <v>295</v>
      </c>
      <c r="S479" s="107" t="s">
        <v>64</v>
      </c>
      <c r="T479" s="56"/>
      <c r="U479" s="20" t="s">
        <v>1499</v>
      </c>
      <c r="V479" s="63" t="s">
        <v>1970</v>
      </c>
      <c r="W479" s="74"/>
      <c r="X479" s="75"/>
      <c r="Y479" s="73"/>
      <c r="Z479" s="35" t="e">
        <v>#N/A</v>
      </c>
      <c r="AA479" s="35"/>
      <c r="AB479" s="23"/>
      <c r="AC479" s="67">
        <f t="shared" si="13"/>
        <v>0</v>
      </c>
      <c r="AD479" s="71"/>
      <c r="AE479" s="69"/>
      <c r="AF479" s="32"/>
    </row>
    <row r="480" spans="1:32" ht="24" customHeight="1" x14ac:dyDescent="0.15">
      <c r="A480" s="38"/>
      <c r="B480" s="92" t="s">
        <v>52</v>
      </c>
      <c r="C480" s="19">
        <v>475</v>
      </c>
      <c r="D480" s="56" t="s">
        <v>1003</v>
      </c>
      <c r="E480" s="20" t="s">
        <v>961</v>
      </c>
      <c r="F480" s="56" t="s">
        <v>1004</v>
      </c>
      <c r="G480" s="56"/>
      <c r="H480" s="103"/>
      <c r="I480" s="102"/>
      <c r="J480" s="104"/>
      <c r="K480" s="81"/>
      <c r="L480" s="106"/>
      <c r="M480" s="22" t="s">
        <v>1163</v>
      </c>
      <c r="N480" s="22"/>
      <c r="O480" s="23"/>
      <c r="P480" s="111"/>
      <c r="Q480" s="109">
        <v>215.00000000000003</v>
      </c>
      <c r="R480" s="112" t="s">
        <v>295</v>
      </c>
      <c r="S480" s="107" t="s">
        <v>64</v>
      </c>
      <c r="T480" s="56"/>
      <c r="U480" s="20" t="s">
        <v>1499</v>
      </c>
      <c r="V480" s="63" t="s">
        <v>1971</v>
      </c>
      <c r="W480" s="74"/>
      <c r="X480" s="75"/>
      <c r="Y480" s="73"/>
      <c r="Z480" s="35" t="e">
        <v>#N/A</v>
      </c>
      <c r="AA480" s="35"/>
      <c r="AB480" s="23"/>
      <c r="AC480" s="67">
        <f t="shared" si="13"/>
        <v>0</v>
      </c>
      <c r="AD480" s="71"/>
      <c r="AE480" s="69"/>
      <c r="AF480" s="32"/>
    </row>
    <row r="481" spans="1:32" ht="24" customHeight="1" x14ac:dyDescent="0.15">
      <c r="A481" s="38"/>
      <c r="B481" s="92" t="s">
        <v>52</v>
      </c>
      <c r="C481" s="19">
        <v>476</v>
      </c>
      <c r="D481" s="56" t="s">
        <v>1005</v>
      </c>
      <c r="E481" s="20" t="s">
        <v>961</v>
      </c>
      <c r="F481" s="56" t="s">
        <v>1006</v>
      </c>
      <c r="G481" s="56"/>
      <c r="H481" s="103"/>
      <c r="I481" s="102"/>
      <c r="J481" s="104"/>
      <c r="K481" s="81"/>
      <c r="L481" s="106"/>
      <c r="M481" s="22" t="s">
        <v>1163</v>
      </c>
      <c r="N481" s="22"/>
      <c r="O481" s="23"/>
      <c r="P481" s="111"/>
      <c r="Q481" s="109">
        <v>152</v>
      </c>
      <c r="R481" s="112" t="s">
        <v>295</v>
      </c>
      <c r="S481" s="107" t="s">
        <v>64</v>
      </c>
      <c r="T481" s="56"/>
      <c r="U481" s="20" t="s">
        <v>1499</v>
      </c>
      <c r="V481" s="63" t="s">
        <v>1972</v>
      </c>
      <c r="W481" s="74"/>
      <c r="X481" s="75"/>
      <c r="Y481" s="73"/>
      <c r="Z481" s="35" t="e">
        <v>#N/A</v>
      </c>
      <c r="AA481" s="35"/>
      <c r="AB481" s="23"/>
      <c r="AC481" s="67">
        <f t="shared" si="13"/>
        <v>0</v>
      </c>
      <c r="AD481" s="71"/>
      <c r="AE481" s="69"/>
      <c r="AF481" s="32"/>
    </row>
    <row r="482" spans="1:32" ht="24" customHeight="1" x14ac:dyDescent="0.15">
      <c r="A482" s="38"/>
      <c r="B482" s="92" t="s">
        <v>52</v>
      </c>
      <c r="C482" s="19">
        <v>477</v>
      </c>
      <c r="D482" s="56" t="s">
        <v>1007</v>
      </c>
      <c r="E482" s="20" t="s">
        <v>961</v>
      </c>
      <c r="F482" s="56" t="s">
        <v>1008</v>
      </c>
      <c r="G482" s="56"/>
      <c r="H482" s="103"/>
      <c r="I482" s="102"/>
      <c r="J482" s="104"/>
      <c r="K482" s="81"/>
      <c r="L482" s="106"/>
      <c r="M482" s="22" t="s">
        <v>1163</v>
      </c>
      <c r="N482" s="22"/>
      <c r="O482" s="23"/>
      <c r="P482" s="111"/>
      <c r="Q482" s="109">
        <v>348.00000000000006</v>
      </c>
      <c r="R482" s="112" t="s">
        <v>295</v>
      </c>
      <c r="S482" s="107" t="s">
        <v>64</v>
      </c>
      <c r="T482" s="56"/>
      <c r="U482" s="20" t="s">
        <v>1499</v>
      </c>
      <c r="V482" s="63" t="s">
        <v>1973</v>
      </c>
      <c r="W482" s="74"/>
      <c r="X482" s="75"/>
      <c r="Y482" s="73"/>
      <c r="Z482" s="35" t="e">
        <v>#N/A</v>
      </c>
      <c r="AA482" s="35"/>
      <c r="AB482" s="23"/>
      <c r="AC482" s="67">
        <f t="shared" si="13"/>
        <v>0</v>
      </c>
      <c r="AD482" s="71"/>
      <c r="AE482" s="69"/>
      <c r="AF482" s="32"/>
    </row>
    <row r="483" spans="1:32" ht="24" customHeight="1" x14ac:dyDescent="0.15">
      <c r="A483" s="38"/>
      <c r="B483" s="92" t="s">
        <v>52</v>
      </c>
      <c r="C483" s="19">
        <v>478</v>
      </c>
      <c r="D483" s="56" t="s">
        <v>1009</v>
      </c>
      <c r="E483" s="20" t="s">
        <v>961</v>
      </c>
      <c r="F483" s="56" t="s">
        <v>1010</v>
      </c>
      <c r="G483" s="56"/>
      <c r="H483" s="103"/>
      <c r="I483" s="102"/>
      <c r="J483" s="104"/>
      <c r="K483" s="81"/>
      <c r="L483" s="106"/>
      <c r="M483" s="22" t="s">
        <v>1163</v>
      </c>
      <c r="N483" s="22"/>
      <c r="O483" s="23"/>
      <c r="P483" s="111"/>
      <c r="Q483" s="109">
        <v>234</v>
      </c>
      <c r="R483" s="112" t="s">
        <v>295</v>
      </c>
      <c r="S483" s="107" t="s">
        <v>64</v>
      </c>
      <c r="T483" s="56"/>
      <c r="U483" s="20" t="s">
        <v>1499</v>
      </c>
      <c r="V483" s="63" t="s">
        <v>1974</v>
      </c>
      <c r="W483" s="74"/>
      <c r="X483" s="75"/>
      <c r="Y483" s="73"/>
      <c r="Z483" s="35" t="e">
        <v>#N/A</v>
      </c>
      <c r="AA483" s="35"/>
      <c r="AB483" s="23"/>
      <c r="AC483" s="67">
        <f t="shared" si="13"/>
        <v>0</v>
      </c>
      <c r="AD483" s="71"/>
      <c r="AE483" s="69"/>
      <c r="AF483" s="32"/>
    </row>
    <row r="484" spans="1:32" ht="24" customHeight="1" x14ac:dyDescent="0.15">
      <c r="A484" s="38"/>
      <c r="B484" s="92" t="s">
        <v>52</v>
      </c>
      <c r="C484" s="19">
        <v>479</v>
      </c>
      <c r="D484" s="56" t="s">
        <v>1011</v>
      </c>
      <c r="E484" s="20" t="s">
        <v>961</v>
      </c>
      <c r="F484" s="56" t="s">
        <v>1012</v>
      </c>
      <c r="G484" s="56"/>
      <c r="H484" s="103"/>
      <c r="I484" s="102"/>
      <c r="J484" s="104"/>
      <c r="K484" s="81"/>
      <c r="L484" s="106"/>
      <c r="M484" s="22" t="s">
        <v>1163</v>
      </c>
      <c r="N484" s="22"/>
      <c r="O484" s="23"/>
      <c r="P484" s="111"/>
      <c r="Q484" s="109">
        <v>1219</v>
      </c>
      <c r="R484" s="112" t="s">
        <v>295</v>
      </c>
      <c r="S484" s="107" t="s">
        <v>64</v>
      </c>
      <c r="T484" s="56"/>
      <c r="U484" s="20" t="s">
        <v>1499</v>
      </c>
      <c r="V484" s="63" t="s">
        <v>1975</v>
      </c>
      <c r="W484" s="74"/>
      <c r="X484" s="75"/>
      <c r="Y484" s="73"/>
      <c r="Z484" s="35" t="e">
        <v>#N/A</v>
      </c>
      <c r="AA484" s="35"/>
      <c r="AB484" s="23"/>
      <c r="AC484" s="67">
        <f t="shared" si="13"/>
        <v>0</v>
      </c>
      <c r="AD484" s="71"/>
      <c r="AE484" s="69"/>
      <c r="AF484" s="32"/>
    </row>
    <row r="485" spans="1:32" ht="24" customHeight="1" x14ac:dyDescent="0.15">
      <c r="A485" s="38"/>
      <c r="B485" s="92" t="s">
        <v>52</v>
      </c>
      <c r="C485" s="19">
        <v>480</v>
      </c>
      <c r="D485" s="56" t="s">
        <v>1013</v>
      </c>
      <c r="E485" s="20" t="s">
        <v>961</v>
      </c>
      <c r="F485" s="56" t="s">
        <v>1014</v>
      </c>
      <c r="G485" s="56" t="s">
        <v>20</v>
      </c>
      <c r="H485" s="103">
        <v>2003</v>
      </c>
      <c r="I485" s="102">
        <v>2003</v>
      </c>
      <c r="J485" s="104">
        <v>14.56</v>
      </c>
      <c r="K485" s="81" t="s">
        <v>3</v>
      </c>
      <c r="L485" s="106">
        <v>1</v>
      </c>
      <c r="M485" s="22" t="s">
        <v>31</v>
      </c>
      <c r="N485" s="22"/>
      <c r="O485" s="23">
        <v>163621.04350567464</v>
      </c>
      <c r="P485" s="111"/>
      <c r="Q485" s="109">
        <v>24000</v>
      </c>
      <c r="R485" s="112" t="s">
        <v>504</v>
      </c>
      <c r="S485" s="107" t="s">
        <v>61</v>
      </c>
      <c r="T485" s="56"/>
      <c r="U485" s="20" t="s">
        <v>1498</v>
      </c>
      <c r="V485" s="63" t="s">
        <v>1976</v>
      </c>
      <c r="W485" s="74">
        <v>2382322.3934426229</v>
      </c>
      <c r="X485" s="75">
        <f t="shared" si="14"/>
        <v>163621.04350567464</v>
      </c>
      <c r="Y485" s="73">
        <v>199404.16141235814</v>
      </c>
      <c r="Z485" s="35">
        <v>289832.80152224825</v>
      </c>
      <c r="AA485" s="35">
        <v>252917.00256710502</v>
      </c>
      <c r="AB485" s="23">
        <v>251579.26950099081</v>
      </c>
      <c r="AC485" s="67">
        <f t="shared" si="13"/>
        <v>-35783.117906683503</v>
      </c>
      <c r="AD485" s="71"/>
      <c r="AE485" s="69"/>
      <c r="AF485" s="32"/>
    </row>
    <row r="486" spans="1:32" ht="24" customHeight="1" x14ac:dyDescent="0.15">
      <c r="A486" s="38"/>
      <c r="B486" s="92" t="s">
        <v>52</v>
      </c>
      <c r="C486" s="19">
        <v>481</v>
      </c>
      <c r="D486" s="56" t="s">
        <v>1015</v>
      </c>
      <c r="E486" s="20" t="s">
        <v>961</v>
      </c>
      <c r="F486" s="56" t="s">
        <v>1016</v>
      </c>
      <c r="G486" s="56" t="s">
        <v>2719</v>
      </c>
      <c r="H486" s="103">
        <v>1994</v>
      </c>
      <c r="I486" s="102">
        <v>1987</v>
      </c>
      <c r="J486" s="104">
        <v>37.590000000000003</v>
      </c>
      <c r="K486" s="81" t="s">
        <v>3</v>
      </c>
      <c r="L486" s="106">
        <v>1</v>
      </c>
      <c r="M486" s="22" t="s">
        <v>31</v>
      </c>
      <c r="N486" s="22"/>
      <c r="O486" s="23">
        <v>109604.22941225211</v>
      </c>
      <c r="P486" s="111"/>
      <c r="Q486" s="109">
        <v>60000</v>
      </c>
      <c r="R486" s="112" t="s">
        <v>504</v>
      </c>
      <c r="S486" s="107" t="s">
        <v>61</v>
      </c>
      <c r="T486" s="56"/>
      <c r="U486" s="20" t="s">
        <v>1498</v>
      </c>
      <c r="V486" s="63" t="s">
        <v>1977</v>
      </c>
      <c r="W486" s="74">
        <v>4120022.9836065574</v>
      </c>
      <c r="X486" s="75">
        <f t="shared" si="14"/>
        <v>109604.22941225211</v>
      </c>
      <c r="Y486" s="73">
        <v>115235.89985128585</v>
      </c>
      <c r="Z486" s="35">
        <v>110448.11054561946</v>
      </c>
      <c r="AA486" s="35">
        <v>68386.655851093979</v>
      </c>
      <c r="AB486" s="23">
        <v>59671.519282683301</v>
      </c>
      <c r="AC486" s="67">
        <f t="shared" si="13"/>
        <v>-5631.67043903374</v>
      </c>
      <c r="AD486" s="71"/>
      <c r="AE486" s="69"/>
      <c r="AF486" s="32"/>
    </row>
    <row r="487" spans="1:32" ht="24" customHeight="1" x14ac:dyDescent="0.15">
      <c r="A487" s="38"/>
      <c r="B487" s="92" t="s">
        <v>1484</v>
      </c>
      <c r="C487" s="19">
        <v>482</v>
      </c>
      <c r="D487" s="56" t="s">
        <v>1492</v>
      </c>
      <c r="E487" s="20" t="s">
        <v>1486</v>
      </c>
      <c r="F487" s="56" t="s">
        <v>1493</v>
      </c>
      <c r="G487" s="56"/>
      <c r="H487" s="103"/>
      <c r="I487" s="102"/>
      <c r="J487" s="104"/>
      <c r="K487" s="81"/>
      <c r="L487" s="106"/>
      <c r="M487" s="22" t="s">
        <v>1163</v>
      </c>
      <c r="N487" s="22"/>
      <c r="O487" s="23"/>
      <c r="P487" s="111"/>
      <c r="Q487" s="109">
        <v>151</v>
      </c>
      <c r="R487" s="112" t="s">
        <v>1485</v>
      </c>
      <c r="S487" s="100" t="s">
        <v>2146</v>
      </c>
      <c r="T487" s="56"/>
      <c r="U487" s="20" t="s">
        <v>1499</v>
      </c>
      <c r="V487" s="63" t="s">
        <v>2703</v>
      </c>
      <c r="W487" s="74"/>
      <c r="X487" s="75"/>
      <c r="Y487" s="73"/>
      <c r="Z487" s="35" t="e">
        <v>#N/A</v>
      </c>
      <c r="AA487" s="35"/>
      <c r="AB487" s="23"/>
      <c r="AC487" s="67">
        <f t="shared" si="13"/>
        <v>0</v>
      </c>
      <c r="AD487" s="71"/>
      <c r="AE487" s="69"/>
      <c r="AF487" s="32" t="s">
        <v>1473</v>
      </c>
    </row>
    <row r="488" spans="1:32" ht="24" customHeight="1" x14ac:dyDescent="0.15">
      <c r="A488" s="38"/>
      <c r="B488" s="92" t="s">
        <v>1484</v>
      </c>
      <c r="C488" s="19">
        <v>483</v>
      </c>
      <c r="D488" s="56" t="s">
        <v>2672</v>
      </c>
      <c r="E488" s="20" t="s">
        <v>1486</v>
      </c>
      <c r="F488" s="56" t="s">
        <v>2673</v>
      </c>
      <c r="G488" s="56"/>
      <c r="H488" s="103"/>
      <c r="I488" s="102"/>
      <c r="J488" s="104"/>
      <c r="K488" s="81"/>
      <c r="L488" s="106"/>
      <c r="M488" s="22" t="s">
        <v>1163</v>
      </c>
      <c r="N488" s="22"/>
      <c r="O488" s="23"/>
      <c r="P488" s="111"/>
      <c r="Q488" s="109">
        <v>180</v>
      </c>
      <c r="R488" s="112" t="s">
        <v>1485</v>
      </c>
      <c r="S488" s="107" t="s">
        <v>64</v>
      </c>
      <c r="T488" s="56"/>
      <c r="U488" s="20" t="s">
        <v>1499</v>
      </c>
      <c r="V488" s="63" t="s">
        <v>2704</v>
      </c>
      <c r="W488" s="74"/>
      <c r="X488" s="75"/>
      <c r="Y488" s="73"/>
      <c r="Z488" s="35"/>
      <c r="AA488" s="35"/>
      <c r="AB488" s="23"/>
      <c r="AC488" s="67">
        <f t="shared" si="13"/>
        <v>0</v>
      </c>
      <c r="AD488" s="71"/>
      <c r="AE488" s="69"/>
      <c r="AF488" s="32"/>
    </row>
    <row r="489" spans="1:32" ht="24" customHeight="1" x14ac:dyDescent="0.15">
      <c r="A489" s="38"/>
      <c r="B489" s="92" t="s">
        <v>52</v>
      </c>
      <c r="C489" s="19">
        <v>484</v>
      </c>
      <c r="D489" s="56" t="s">
        <v>1017</v>
      </c>
      <c r="E489" s="20" t="s">
        <v>1018</v>
      </c>
      <c r="F489" s="56" t="s">
        <v>1019</v>
      </c>
      <c r="G489" s="56" t="s">
        <v>20</v>
      </c>
      <c r="H489" s="103">
        <v>1996</v>
      </c>
      <c r="I489" s="102">
        <v>1996</v>
      </c>
      <c r="J489" s="104">
        <v>12.25</v>
      </c>
      <c r="K489" s="81" t="s">
        <v>3</v>
      </c>
      <c r="L489" s="106">
        <v>1</v>
      </c>
      <c r="M489" s="22" t="s">
        <v>31</v>
      </c>
      <c r="N489" s="22"/>
      <c r="O489" s="23">
        <v>75096.598342480836</v>
      </c>
      <c r="P489" s="111"/>
      <c r="Q489" s="109">
        <v>2700</v>
      </c>
      <c r="R489" s="112" t="s">
        <v>60</v>
      </c>
      <c r="S489" s="107" t="s">
        <v>64</v>
      </c>
      <c r="T489" s="56"/>
      <c r="U489" s="20" t="s">
        <v>1499</v>
      </c>
      <c r="V489" s="63" t="s">
        <v>1978</v>
      </c>
      <c r="W489" s="74">
        <v>919933.32969539019</v>
      </c>
      <c r="X489" s="75">
        <f t="shared" si="14"/>
        <v>75096.598342480836</v>
      </c>
      <c r="Y489" s="73">
        <v>82681.09620926599</v>
      </c>
      <c r="Z489" s="35">
        <v>96615.05237676503</v>
      </c>
      <c r="AA489" s="35">
        <v>78836.926967226755</v>
      </c>
      <c r="AB489" s="23">
        <v>77638.348732039973</v>
      </c>
      <c r="AC489" s="67">
        <f t="shared" si="13"/>
        <v>-7584.4978667851537</v>
      </c>
      <c r="AD489" s="71"/>
      <c r="AE489" s="69"/>
      <c r="AF489" s="32"/>
    </row>
    <row r="490" spans="1:32" ht="24" customHeight="1" x14ac:dyDescent="0.15">
      <c r="A490" s="38"/>
      <c r="B490" s="92" t="s">
        <v>52</v>
      </c>
      <c r="C490" s="19">
        <v>485</v>
      </c>
      <c r="D490" s="56" t="s">
        <v>1020</v>
      </c>
      <c r="E490" s="20" t="s">
        <v>1018</v>
      </c>
      <c r="F490" s="56" t="s">
        <v>1021</v>
      </c>
      <c r="G490" s="56"/>
      <c r="H490" s="103"/>
      <c r="I490" s="102"/>
      <c r="J490" s="104"/>
      <c r="K490" s="81"/>
      <c r="L490" s="106"/>
      <c r="M490" s="22" t="s">
        <v>1163</v>
      </c>
      <c r="N490" s="22"/>
      <c r="O490" s="23"/>
      <c r="P490" s="111"/>
      <c r="Q490" s="109">
        <v>900</v>
      </c>
      <c r="R490" s="112" t="s">
        <v>60</v>
      </c>
      <c r="S490" s="107" t="s">
        <v>64</v>
      </c>
      <c r="T490" s="56"/>
      <c r="U490" s="20" t="s">
        <v>1499</v>
      </c>
      <c r="V490" s="63" t="s">
        <v>1979</v>
      </c>
      <c r="W490" s="74"/>
      <c r="X490" s="75"/>
      <c r="Y490" s="73"/>
      <c r="Z490" s="35" t="e">
        <v>#N/A</v>
      </c>
      <c r="AA490" s="35"/>
      <c r="AB490" s="23"/>
      <c r="AC490" s="67">
        <f t="shared" si="13"/>
        <v>0</v>
      </c>
      <c r="AD490" s="71"/>
      <c r="AE490" s="69"/>
      <c r="AF490" s="32"/>
    </row>
    <row r="491" spans="1:32" ht="24" customHeight="1" x14ac:dyDescent="0.15">
      <c r="A491" s="38"/>
      <c r="B491" s="92" t="s">
        <v>52</v>
      </c>
      <c r="C491" s="19">
        <v>486</v>
      </c>
      <c r="D491" s="56" t="s">
        <v>1022</v>
      </c>
      <c r="E491" s="20" t="s">
        <v>1018</v>
      </c>
      <c r="F491" s="56" t="s">
        <v>1023</v>
      </c>
      <c r="G491" s="56" t="s">
        <v>30</v>
      </c>
      <c r="H491" s="103">
        <v>2009</v>
      </c>
      <c r="I491" s="102">
        <v>2009</v>
      </c>
      <c r="J491" s="104">
        <v>8.49</v>
      </c>
      <c r="K491" s="81" t="s">
        <v>3</v>
      </c>
      <c r="L491" s="106">
        <v>1</v>
      </c>
      <c r="M491" s="22" t="s">
        <v>31</v>
      </c>
      <c r="N491" s="22"/>
      <c r="O491" s="23">
        <v>138341.83398691987</v>
      </c>
      <c r="P491" s="111"/>
      <c r="Q491" s="109">
        <v>1700.0000000000002</v>
      </c>
      <c r="R491" s="112" t="s">
        <v>60</v>
      </c>
      <c r="S491" s="107" t="s">
        <v>64</v>
      </c>
      <c r="T491" s="56"/>
      <c r="U491" s="20" t="s">
        <v>1499</v>
      </c>
      <c r="V491" s="63" t="s">
        <v>1980</v>
      </c>
      <c r="W491" s="74">
        <v>1174522.1705489496</v>
      </c>
      <c r="X491" s="75">
        <f t="shared" si="14"/>
        <v>138341.83398691987</v>
      </c>
      <c r="Y491" s="73">
        <v>97265.28065951071</v>
      </c>
      <c r="Z491" s="35">
        <v>96900.007230560223</v>
      </c>
      <c r="AA491" s="35">
        <v>131404.68542915402</v>
      </c>
      <c r="AB491" s="23">
        <v>104086.49881537026</v>
      </c>
      <c r="AC491" s="67">
        <f t="shared" si="13"/>
        <v>41076.553327409158</v>
      </c>
      <c r="AD491" s="71"/>
      <c r="AE491" s="69"/>
      <c r="AF491" s="32"/>
    </row>
    <row r="492" spans="1:32" ht="24" customHeight="1" x14ac:dyDescent="0.15">
      <c r="A492" s="38"/>
      <c r="B492" s="92" t="s">
        <v>52</v>
      </c>
      <c r="C492" s="19">
        <v>487</v>
      </c>
      <c r="D492" s="56" t="s">
        <v>1024</v>
      </c>
      <c r="E492" s="20" t="s">
        <v>1018</v>
      </c>
      <c r="F492" s="56" t="s">
        <v>1025</v>
      </c>
      <c r="G492" s="56" t="s">
        <v>40</v>
      </c>
      <c r="H492" s="103">
        <v>1977</v>
      </c>
      <c r="I492" s="102">
        <v>1977</v>
      </c>
      <c r="J492" s="95">
        <f>7.28-0.16</f>
        <v>7.12</v>
      </c>
      <c r="K492" s="81" t="s">
        <v>3</v>
      </c>
      <c r="L492" s="106">
        <v>1</v>
      </c>
      <c r="M492" s="22" t="s">
        <v>31</v>
      </c>
      <c r="N492" s="22"/>
      <c r="O492" s="23">
        <v>283596.99311456864</v>
      </c>
      <c r="P492" s="111"/>
      <c r="Q492" s="109">
        <v>1200</v>
      </c>
      <c r="R492" s="112" t="s">
        <v>60</v>
      </c>
      <c r="S492" s="107" t="s">
        <v>61</v>
      </c>
      <c r="T492" s="56"/>
      <c r="U492" s="20" t="s">
        <v>1499</v>
      </c>
      <c r="V492" s="63" t="s">
        <v>1981</v>
      </c>
      <c r="W492" s="74">
        <v>2019210.5909757288</v>
      </c>
      <c r="X492" s="75">
        <f t="shared" si="14"/>
        <v>283596.99311456864</v>
      </c>
      <c r="Y492" s="73">
        <v>76282.779521581688</v>
      </c>
      <c r="Z492" s="35">
        <v>76019.422565041008</v>
      </c>
      <c r="AA492" s="35">
        <v>98798.419129946749</v>
      </c>
      <c r="AB492" s="23">
        <v>69881.548960164204</v>
      </c>
      <c r="AC492" s="67">
        <f t="shared" si="13"/>
        <v>207314.21359298695</v>
      </c>
      <c r="AD492" s="71"/>
      <c r="AE492" s="69"/>
      <c r="AF492" s="32"/>
    </row>
    <row r="493" spans="1:32" ht="24" customHeight="1" x14ac:dyDescent="0.15">
      <c r="A493" s="38"/>
      <c r="B493" s="92" t="s">
        <v>52</v>
      </c>
      <c r="C493" s="19">
        <v>488</v>
      </c>
      <c r="D493" s="56" t="s">
        <v>1026</v>
      </c>
      <c r="E493" s="20" t="s">
        <v>1018</v>
      </c>
      <c r="F493" s="56" t="s">
        <v>1027</v>
      </c>
      <c r="G493" s="56" t="s">
        <v>30</v>
      </c>
      <c r="H493" s="103">
        <v>2000</v>
      </c>
      <c r="I493" s="102">
        <v>2000</v>
      </c>
      <c r="J493" s="104">
        <v>28.1</v>
      </c>
      <c r="K493" s="81" t="s">
        <v>3</v>
      </c>
      <c r="L493" s="106">
        <v>1</v>
      </c>
      <c r="M493" s="22" t="s">
        <v>31</v>
      </c>
      <c r="N493" s="22"/>
      <c r="O493" s="23">
        <v>67924.475110706349</v>
      </c>
      <c r="P493" s="111"/>
      <c r="Q493" s="109">
        <v>11000</v>
      </c>
      <c r="R493" s="112" t="s">
        <v>196</v>
      </c>
      <c r="S493" s="107" t="s">
        <v>61</v>
      </c>
      <c r="T493" s="56"/>
      <c r="U493" s="20" t="s">
        <v>1499</v>
      </c>
      <c r="V493" s="63" t="s">
        <v>1982</v>
      </c>
      <c r="W493" s="74">
        <v>1908677.7506108487</v>
      </c>
      <c r="X493" s="75">
        <f t="shared" si="14"/>
        <v>67924.475110706349</v>
      </c>
      <c r="Y493" s="73">
        <v>79010.468092771742</v>
      </c>
      <c r="Z493" s="35">
        <v>61114.684430856585</v>
      </c>
      <c r="AA493" s="35">
        <v>73100.474612281585</v>
      </c>
      <c r="AB493" s="23">
        <v>75150.689226866816</v>
      </c>
      <c r="AC493" s="67">
        <f t="shared" si="13"/>
        <v>-11085.992982065392</v>
      </c>
      <c r="AD493" s="71"/>
      <c r="AE493" s="69"/>
      <c r="AF493" s="32"/>
    </row>
    <row r="494" spans="1:32" ht="24" customHeight="1" x14ac:dyDescent="0.15">
      <c r="A494" s="38"/>
      <c r="B494" s="92" t="s">
        <v>52</v>
      </c>
      <c r="C494" s="19">
        <v>489</v>
      </c>
      <c r="D494" s="56" t="s">
        <v>1028</v>
      </c>
      <c r="E494" s="20" t="s">
        <v>1018</v>
      </c>
      <c r="F494" s="56" t="s">
        <v>1029</v>
      </c>
      <c r="G494" s="56" t="s">
        <v>30</v>
      </c>
      <c r="H494" s="103">
        <v>2011</v>
      </c>
      <c r="I494" s="102">
        <v>2010</v>
      </c>
      <c r="J494" s="104">
        <v>16.329999999999998</v>
      </c>
      <c r="K494" s="81" t="s">
        <v>3</v>
      </c>
      <c r="L494" s="106">
        <v>1</v>
      </c>
      <c r="M494" s="22" t="s">
        <v>31</v>
      </c>
      <c r="N494" s="22"/>
      <c r="O494" s="23">
        <v>156813.8535241991</v>
      </c>
      <c r="P494" s="111"/>
      <c r="Q494" s="109">
        <v>14000</v>
      </c>
      <c r="R494" s="112" t="s">
        <v>196</v>
      </c>
      <c r="S494" s="107" t="s">
        <v>64</v>
      </c>
      <c r="T494" s="56"/>
      <c r="U494" s="20" t="s">
        <v>1499</v>
      </c>
      <c r="V494" s="63" t="s">
        <v>1983</v>
      </c>
      <c r="W494" s="74">
        <v>2560770.2280501709</v>
      </c>
      <c r="X494" s="75">
        <f t="shared" si="14"/>
        <v>156813.8535241991</v>
      </c>
      <c r="Y494" s="73">
        <v>180797.71835270504</v>
      </c>
      <c r="Z494" s="35">
        <v>142315.59235706169</v>
      </c>
      <c r="AA494" s="35">
        <v>149435.09275995981</v>
      </c>
      <c r="AB494" s="23">
        <v>178876.64166258095</v>
      </c>
      <c r="AC494" s="67">
        <f t="shared" si="13"/>
        <v>-23983.864828505932</v>
      </c>
      <c r="AD494" s="71"/>
      <c r="AE494" s="69"/>
      <c r="AF494" s="32"/>
    </row>
    <row r="495" spans="1:32" ht="24" customHeight="1" x14ac:dyDescent="0.15">
      <c r="A495" s="38"/>
      <c r="B495" s="92" t="s">
        <v>52</v>
      </c>
      <c r="C495" s="19">
        <v>490</v>
      </c>
      <c r="D495" s="56" t="s">
        <v>1030</v>
      </c>
      <c r="E495" s="20" t="s">
        <v>1018</v>
      </c>
      <c r="F495" s="56" t="s">
        <v>1031</v>
      </c>
      <c r="G495" s="56"/>
      <c r="H495" s="103"/>
      <c r="I495" s="102"/>
      <c r="J495" s="104"/>
      <c r="K495" s="81"/>
      <c r="L495" s="106"/>
      <c r="M495" s="22" t="s">
        <v>1163</v>
      </c>
      <c r="N495" s="22"/>
      <c r="O495" s="23"/>
      <c r="P495" s="111"/>
      <c r="Q495" s="109">
        <v>1100</v>
      </c>
      <c r="R495" s="112" t="s">
        <v>201</v>
      </c>
      <c r="S495" s="107" t="s">
        <v>64</v>
      </c>
      <c r="T495" s="56"/>
      <c r="U495" s="20" t="s">
        <v>1499</v>
      </c>
      <c r="V495" s="63" t="s">
        <v>1984</v>
      </c>
      <c r="W495" s="74"/>
      <c r="X495" s="75"/>
      <c r="Y495" s="73"/>
      <c r="Z495" s="35" t="e">
        <v>#N/A</v>
      </c>
      <c r="AA495" s="35"/>
      <c r="AB495" s="23"/>
      <c r="AC495" s="67">
        <f t="shared" si="13"/>
        <v>0</v>
      </c>
      <c r="AD495" s="71"/>
      <c r="AE495" s="69"/>
      <c r="AF495" s="32"/>
    </row>
    <row r="496" spans="1:32" ht="24" customHeight="1" x14ac:dyDescent="0.15">
      <c r="A496" s="38"/>
      <c r="B496" s="92" t="s">
        <v>52</v>
      </c>
      <c r="C496" s="19">
        <v>491</v>
      </c>
      <c r="D496" s="56" t="s">
        <v>1032</v>
      </c>
      <c r="E496" s="20" t="s">
        <v>1018</v>
      </c>
      <c r="F496" s="56" t="s">
        <v>1033</v>
      </c>
      <c r="G496" s="56"/>
      <c r="H496" s="103"/>
      <c r="I496" s="102"/>
      <c r="J496" s="104"/>
      <c r="K496" s="81"/>
      <c r="L496" s="106"/>
      <c r="M496" s="22" t="s">
        <v>1163</v>
      </c>
      <c r="N496" s="22"/>
      <c r="O496" s="23"/>
      <c r="P496" s="111"/>
      <c r="Q496" s="109">
        <v>100</v>
      </c>
      <c r="R496" s="112" t="s">
        <v>201</v>
      </c>
      <c r="S496" s="107" t="s">
        <v>64</v>
      </c>
      <c r="T496" s="56"/>
      <c r="U496" s="20" t="s">
        <v>1499</v>
      </c>
      <c r="V496" s="63" t="s">
        <v>1985</v>
      </c>
      <c r="W496" s="74"/>
      <c r="X496" s="75"/>
      <c r="Y496" s="73"/>
      <c r="Z496" s="35" t="e">
        <v>#N/A</v>
      </c>
      <c r="AA496" s="35"/>
      <c r="AB496" s="23"/>
      <c r="AC496" s="67">
        <f t="shared" si="13"/>
        <v>0</v>
      </c>
      <c r="AD496" s="71"/>
      <c r="AE496" s="69"/>
      <c r="AF496" s="32"/>
    </row>
    <row r="497" spans="1:32" ht="24" customHeight="1" x14ac:dyDescent="0.15">
      <c r="A497" s="38"/>
      <c r="B497" s="92" t="s">
        <v>52</v>
      </c>
      <c r="C497" s="19">
        <v>492</v>
      </c>
      <c r="D497" s="56" t="s">
        <v>1034</v>
      </c>
      <c r="E497" s="20" t="s">
        <v>1018</v>
      </c>
      <c r="F497" s="56" t="s">
        <v>1035</v>
      </c>
      <c r="G497" s="56"/>
      <c r="H497" s="103"/>
      <c r="I497" s="102"/>
      <c r="J497" s="104"/>
      <c r="K497" s="81"/>
      <c r="L497" s="106"/>
      <c r="M497" s="22" t="s">
        <v>1163</v>
      </c>
      <c r="N497" s="22"/>
      <c r="O497" s="23"/>
      <c r="P497" s="111"/>
      <c r="Q497" s="109">
        <v>100</v>
      </c>
      <c r="R497" s="112" t="s">
        <v>201</v>
      </c>
      <c r="S497" s="107" t="s">
        <v>64</v>
      </c>
      <c r="T497" s="56"/>
      <c r="U497" s="20" t="s">
        <v>1499</v>
      </c>
      <c r="V497" s="63" t="s">
        <v>1986</v>
      </c>
      <c r="W497" s="74"/>
      <c r="X497" s="75"/>
      <c r="Y497" s="73"/>
      <c r="Z497" s="35" t="e">
        <v>#N/A</v>
      </c>
      <c r="AA497" s="35"/>
      <c r="AB497" s="23"/>
      <c r="AC497" s="67">
        <f t="shared" si="13"/>
        <v>0</v>
      </c>
      <c r="AD497" s="71"/>
      <c r="AE497" s="69"/>
      <c r="AF497" s="32"/>
    </row>
    <row r="498" spans="1:32" ht="24" customHeight="1" x14ac:dyDescent="0.15">
      <c r="A498" s="38"/>
      <c r="B498" s="92" t="s">
        <v>52</v>
      </c>
      <c r="C498" s="19">
        <v>493</v>
      </c>
      <c r="D498" s="56" t="s">
        <v>1036</v>
      </c>
      <c r="E498" s="20" t="s">
        <v>1018</v>
      </c>
      <c r="F498" s="56" t="s">
        <v>1037</v>
      </c>
      <c r="G498" s="56"/>
      <c r="H498" s="103"/>
      <c r="I498" s="102"/>
      <c r="J498" s="104"/>
      <c r="K498" s="81"/>
      <c r="L498" s="106"/>
      <c r="M498" s="22" t="s">
        <v>1163</v>
      </c>
      <c r="N498" s="22"/>
      <c r="O498" s="23"/>
      <c r="P498" s="111"/>
      <c r="Q498" s="109">
        <v>1000</v>
      </c>
      <c r="R498" s="112" t="s">
        <v>201</v>
      </c>
      <c r="S498" s="107" t="s">
        <v>64</v>
      </c>
      <c r="T498" s="56"/>
      <c r="U498" s="20" t="s">
        <v>1499</v>
      </c>
      <c r="V498" s="63" t="s">
        <v>1987</v>
      </c>
      <c r="W498" s="74"/>
      <c r="X498" s="75"/>
      <c r="Y498" s="73"/>
      <c r="Z498" s="35" t="e">
        <v>#N/A</v>
      </c>
      <c r="AA498" s="35"/>
      <c r="AB498" s="23"/>
      <c r="AC498" s="67">
        <f t="shared" si="13"/>
        <v>0</v>
      </c>
      <c r="AD498" s="71"/>
      <c r="AE498" s="69"/>
      <c r="AF498" s="32"/>
    </row>
    <row r="499" spans="1:32" ht="24" customHeight="1" x14ac:dyDescent="0.15">
      <c r="A499" s="38"/>
      <c r="B499" s="92" t="s">
        <v>52</v>
      </c>
      <c r="C499" s="19">
        <v>494</v>
      </c>
      <c r="D499" s="56" t="s">
        <v>1038</v>
      </c>
      <c r="E499" s="20" t="s">
        <v>1018</v>
      </c>
      <c r="F499" s="56" t="s">
        <v>1039</v>
      </c>
      <c r="G499" s="56"/>
      <c r="H499" s="103"/>
      <c r="I499" s="102"/>
      <c r="J499" s="104"/>
      <c r="K499" s="81"/>
      <c r="L499" s="106"/>
      <c r="M499" s="22" t="s">
        <v>1163</v>
      </c>
      <c r="N499" s="22"/>
      <c r="O499" s="23"/>
      <c r="P499" s="111"/>
      <c r="Q499" s="109">
        <v>124.00000000000001</v>
      </c>
      <c r="R499" s="112" t="s">
        <v>295</v>
      </c>
      <c r="S499" s="107" t="s">
        <v>64</v>
      </c>
      <c r="T499" s="56"/>
      <c r="U499" s="20" t="s">
        <v>1499</v>
      </c>
      <c r="V499" s="63" t="s">
        <v>1988</v>
      </c>
      <c r="W499" s="74"/>
      <c r="X499" s="75"/>
      <c r="Y499" s="73"/>
      <c r="Z499" s="35" t="e">
        <v>#N/A</v>
      </c>
      <c r="AA499" s="35"/>
      <c r="AB499" s="23"/>
      <c r="AC499" s="67">
        <f t="shared" si="13"/>
        <v>0</v>
      </c>
      <c r="AD499" s="71"/>
      <c r="AE499" s="69"/>
      <c r="AF499" s="32"/>
    </row>
    <row r="500" spans="1:32" ht="24" customHeight="1" x14ac:dyDescent="0.15">
      <c r="A500" s="38"/>
      <c r="B500" s="92" t="s">
        <v>52</v>
      </c>
      <c r="C500" s="19">
        <v>495</v>
      </c>
      <c r="D500" s="56" t="s">
        <v>1040</v>
      </c>
      <c r="E500" s="20" t="s">
        <v>1018</v>
      </c>
      <c r="F500" s="56" t="s">
        <v>1041</v>
      </c>
      <c r="G500" s="56"/>
      <c r="H500" s="103"/>
      <c r="I500" s="102"/>
      <c r="J500" s="104"/>
      <c r="K500" s="81"/>
      <c r="L500" s="106"/>
      <c r="M500" s="22" t="s">
        <v>1163</v>
      </c>
      <c r="N500" s="22"/>
      <c r="O500" s="23"/>
      <c r="P500" s="111"/>
      <c r="Q500" s="109">
        <v>232.00000000000003</v>
      </c>
      <c r="R500" s="112" t="s">
        <v>295</v>
      </c>
      <c r="S500" s="107" t="s">
        <v>64</v>
      </c>
      <c r="T500" s="56"/>
      <c r="U500" s="20" t="s">
        <v>1499</v>
      </c>
      <c r="V500" s="63" t="s">
        <v>1989</v>
      </c>
      <c r="W500" s="74"/>
      <c r="X500" s="75"/>
      <c r="Y500" s="73"/>
      <c r="Z500" s="35" t="e">
        <v>#N/A</v>
      </c>
      <c r="AA500" s="35"/>
      <c r="AB500" s="23"/>
      <c r="AC500" s="67">
        <f t="shared" si="13"/>
        <v>0</v>
      </c>
      <c r="AD500" s="71"/>
      <c r="AE500" s="69"/>
      <c r="AF500" s="32"/>
    </row>
    <row r="501" spans="1:32" ht="24" customHeight="1" x14ac:dyDescent="0.15">
      <c r="A501" s="38"/>
      <c r="B501" s="92" t="s">
        <v>52</v>
      </c>
      <c r="C501" s="19">
        <v>496</v>
      </c>
      <c r="D501" s="56" t="s">
        <v>1042</v>
      </c>
      <c r="E501" s="20" t="s">
        <v>1018</v>
      </c>
      <c r="F501" s="56" t="s">
        <v>1043</v>
      </c>
      <c r="G501" s="56"/>
      <c r="H501" s="103"/>
      <c r="I501" s="102"/>
      <c r="J501" s="104"/>
      <c r="K501" s="81"/>
      <c r="L501" s="106"/>
      <c r="M501" s="22" t="s">
        <v>1163</v>
      </c>
      <c r="N501" s="22"/>
      <c r="O501" s="23"/>
      <c r="P501" s="111"/>
      <c r="Q501" s="109">
        <v>331.00000000000006</v>
      </c>
      <c r="R501" s="112" t="s">
        <v>295</v>
      </c>
      <c r="S501" s="107" t="s">
        <v>64</v>
      </c>
      <c r="T501" s="56"/>
      <c r="U501" s="20" t="s">
        <v>1499</v>
      </c>
      <c r="V501" s="63" t="s">
        <v>1990</v>
      </c>
      <c r="W501" s="74"/>
      <c r="X501" s="75"/>
      <c r="Y501" s="73"/>
      <c r="Z501" s="35" t="e">
        <v>#N/A</v>
      </c>
      <c r="AA501" s="35"/>
      <c r="AB501" s="23"/>
      <c r="AC501" s="67">
        <f t="shared" si="13"/>
        <v>0</v>
      </c>
      <c r="AD501" s="71"/>
      <c r="AE501" s="69"/>
      <c r="AF501" s="32"/>
    </row>
    <row r="502" spans="1:32" ht="24" customHeight="1" x14ac:dyDescent="0.15">
      <c r="A502" s="38"/>
      <c r="B502" s="92" t="s">
        <v>52</v>
      </c>
      <c r="C502" s="19">
        <v>497</v>
      </c>
      <c r="D502" s="56" t="s">
        <v>1044</v>
      </c>
      <c r="E502" s="20" t="s">
        <v>1018</v>
      </c>
      <c r="F502" s="56" t="s">
        <v>1045</v>
      </c>
      <c r="G502" s="56"/>
      <c r="H502" s="103"/>
      <c r="I502" s="102"/>
      <c r="J502" s="104"/>
      <c r="K502" s="81"/>
      <c r="L502" s="106"/>
      <c r="M502" s="22" t="s">
        <v>1163</v>
      </c>
      <c r="N502" s="22"/>
      <c r="O502" s="23"/>
      <c r="P502" s="111"/>
      <c r="Q502" s="109">
        <v>229</v>
      </c>
      <c r="R502" s="112" t="s">
        <v>295</v>
      </c>
      <c r="S502" s="107" t="s">
        <v>64</v>
      </c>
      <c r="T502" s="56"/>
      <c r="U502" s="20" t="s">
        <v>1499</v>
      </c>
      <c r="V502" s="63" t="s">
        <v>1991</v>
      </c>
      <c r="W502" s="74"/>
      <c r="X502" s="75"/>
      <c r="Y502" s="73"/>
      <c r="Z502" s="35" t="e">
        <v>#N/A</v>
      </c>
      <c r="AA502" s="35"/>
      <c r="AB502" s="23"/>
      <c r="AC502" s="67">
        <f t="shared" si="13"/>
        <v>0</v>
      </c>
      <c r="AD502" s="71"/>
      <c r="AE502" s="69"/>
      <c r="AF502" s="32"/>
    </row>
    <row r="503" spans="1:32" ht="24" customHeight="1" x14ac:dyDescent="0.15">
      <c r="A503" s="38"/>
      <c r="B503" s="92" t="s">
        <v>52</v>
      </c>
      <c r="C503" s="19">
        <v>498</v>
      </c>
      <c r="D503" s="56" t="s">
        <v>1046</v>
      </c>
      <c r="E503" s="20" t="s">
        <v>1018</v>
      </c>
      <c r="F503" s="56" t="s">
        <v>1047</v>
      </c>
      <c r="G503" s="56"/>
      <c r="H503" s="103"/>
      <c r="I503" s="102"/>
      <c r="J503" s="104"/>
      <c r="K503" s="81"/>
      <c r="L503" s="106"/>
      <c r="M503" s="22" t="s">
        <v>1163</v>
      </c>
      <c r="N503" s="22"/>
      <c r="O503" s="23"/>
      <c r="P503" s="111"/>
      <c r="Q503" s="109">
        <v>121.00000000000001</v>
      </c>
      <c r="R503" s="112" t="s">
        <v>295</v>
      </c>
      <c r="S503" s="107" t="s">
        <v>64</v>
      </c>
      <c r="T503" s="56"/>
      <c r="U503" s="20" t="s">
        <v>1499</v>
      </c>
      <c r="V503" s="63" t="s">
        <v>1992</v>
      </c>
      <c r="W503" s="74"/>
      <c r="X503" s="75"/>
      <c r="Y503" s="73"/>
      <c r="Z503" s="35" t="e">
        <v>#N/A</v>
      </c>
      <c r="AA503" s="35"/>
      <c r="AB503" s="23"/>
      <c r="AC503" s="67">
        <f t="shared" si="13"/>
        <v>0</v>
      </c>
      <c r="AD503" s="71"/>
      <c r="AE503" s="69"/>
      <c r="AF503" s="32"/>
    </row>
    <row r="504" spans="1:32" ht="24" customHeight="1" x14ac:dyDescent="0.15">
      <c r="A504" s="38"/>
      <c r="B504" s="92" t="s">
        <v>52</v>
      </c>
      <c r="C504" s="19">
        <v>499</v>
      </c>
      <c r="D504" s="56" t="s">
        <v>1048</v>
      </c>
      <c r="E504" s="20" t="s">
        <v>1018</v>
      </c>
      <c r="F504" s="56" t="s">
        <v>1049</v>
      </c>
      <c r="G504" s="56"/>
      <c r="H504" s="103"/>
      <c r="I504" s="102"/>
      <c r="J504" s="104"/>
      <c r="K504" s="81"/>
      <c r="L504" s="106"/>
      <c r="M504" s="22" t="s">
        <v>1163</v>
      </c>
      <c r="N504" s="22"/>
      <c r="O504" s="23"/>
      <c r="P504" s="111"/>
      <c r="Q504" s="109">
        <v>61.000000000000007</v>
      </c>
      <c r="R504" s="112" t="s">
        <v>295</v>
      </c>
      <c r="S504" s="107" t="s">
        <v>64</v>
      </c>
      <c r="T504" s="56"/>
      <c r="U504" s="20" t="s">
        <v>1499</v>
      </c>
      <c r="V504" s="63" t="s">
        <v>1993</v>
      </c>
      <c r="W504" s="74"/>
      <c r="X504" s="75"/>
      <c r="Y504" s="73"/>
      <c r="Z504" s="35" t="e">
        <v>#N/A</v>
      </c>
      <c r="AA504" s="35"/>
      <c r="AB504" s="23"/>
      <c r="AC504" s="67">
        <f t="shared" si="13"/>
        <v>0</v>
      </c>
      <c r="AD504" s="71"/>
      <c r="AE504" s="69"/>
      <c r="AF504" s="32"/>
    </row>
    <row r="505" spans="1:32" ht="24" customHeight="1" x14ac:dyDescent="0.15">
      <c r="A505" s="38"/>
      <c r="B505" s="92" t="s">
        <v>52</v>
      </c>
      <c r="C505" s="19">
        <v>500</v>
      </c>
      <c r="D505" s="56" t="s">
        <v>1050</v>
      </c>
      <c r="E505" s="20" t="s">
        <v>1018</v>
      </c>
      <c r="F505" s="56" t="s">
        <v>1051</v>
      </c>
      <c r="G505" s="56"/>
      <c r="H505" s="103"/>
      <c r="I505" s="102"/>
      <c r="J505" s="104"/>
      <c r="K505" s="81"/>
      <c r="L505" s="106"/>
      <c r="M505" s="22" t="s">
        <v>1163</v>
      </c>
      <c r="N505" s="22"/>
      <c r="O505" s="23"/>
      <c r="P505" s="111"/>
      <c r="Q505" s="109">
        <v>130</v>
      </c>
      <c r="R505" s="112" t="s">
        <v>295</v>
      </c>
      <c r="S505" s="107" t="s">
        <v>64</v>
      </c>
      <c r="T505" s="56"/>
      <c r="U505" s="20" t="s">
        <v>1499</v>
      </c>
      <c r="V505" s="63" t="s">
        <v>1994</v>
      </c>
      <c r="W505" s="74"/>
      <c r="X505" s="75"/>
      <c r="Y505" s="73"/>
      <c r="Z505" s="35" t="e">
        <v>#N/A</v>
      </c>
      <c r="AA505" s="35"/>
      <c r="AB505" s="23"/>
      <c r="AC505" s="67">
        <f t="shared" si="13"/>
        <v>0</v>
      </c>
      <c r="AD505" s="71"/>
      <c r="AE505" s="69"/>
      <c r="AF505" s="32"/>
    </row>
    <row r="506" spans="1:32" ht="24" customHeight="1" x14ac:dyDescent="0.15">
      <c r="A506" s="38"/>
      <c r="B506" s="92" t="s">
        <v>52</v>
      </c>
      <c r="C506" s="19">
        <v>501</v>
      </c>
      <c r="D506" s="56" t="s">
        <v>1052</v>
      </c>
      <c r="E506" s="20" t="s">
        <v>1018</v>
      </c>
      <c r="F506" s="56" t="s">
        <v>1053</v>
      </c>
      <c r="G506" s="56"/>
      <c r="H506" s="103"/>
      <c r="I506" s="102"/>
      <c r="J506" s="104"/>
      <c r="K506" s="81"/>
      <c r="L506" s="106"/>
      <c r="M506" s="22" t="s">
        <v>1163</v>
      </c>
      <c r="N506" s="22"/>
      <c r="O506" s="23"/>
      <c r="P506" s="111"/>
      <c r="Q506" s="109">
        <v>115</v>
      </c>
      <c r="R506" s="112" t="s">
        <v>295</v>
      </c>
      <c r="S506" s="107" t="s">
        <v>64</v>
      </c>
      <c r="T506" s="56"/>
      <c r="U506" s="20" t="s">
        <v>1499</v>
      </c>
      <c r="V506" s="63" t="s">
        <v>1995</v>
      </c>
      <c r="W506" s="74"/>
      <c r="X506" s="75"/>
      <c r="Y506" s="73"/>
      <c r="Z506" s="35" t="e">
        <v>#N/A</v>
      </c>
      <c r="AA506" s="35"/>
      <c r="AB506" s="23"/>
      <c r="AC506" s="67">
        <f t="shared" si="13"/>
        <v>0</v>
      </c>
      <c r="AD506" s="71"/>
      <c r="AE506" s="69"/>
      <c r="AF506" s="32"/>
    </row>
    <row r="507" spans="1:32" ht="24" customHeight="1" x14ac:dyDescent="0.15">
      <c r="A507" s="38"/>
      <c r="B507" s="92" t="s">
        <v>52</v>
      </c>
      <c r="C507" s="19">
        <v>502</v>
      </c>
      <c r="D507" s="56" t="s">
        <v>1054</v>
      </c>
      <c r="E507" s="20" t="s">
        <v>1018</v>
      </c>
      <c r="F507" s="56" t="s">
        <v>1055</v>
      </c>
      <c r="G507" s="56"/>
      <c r="H507" s="103"/>
      <c r="I507" s="102"/>
      <c r="J507" s="104"/>
      <c r="K507" s="81"/>
      <c r="L507" s="106"/>
      <c r="M507" s="22" t="s">
        <v>1163</v>
      </c>
      <c r="N507" s="22"/>
      <c r="O507" s="23"/>
      <c r="P507" s="111"/>
      <c r="Q507" s="109">
        <v>283</v>
      </c>
      <c r="R507" s="112" t="s">
        <v>295</v>
      </c>
      <c r="S507" s="107" t="s">
        <v>64</v>
      </c>
      <c r="T507" s="56"/>
      <c r="U507" s="20" t="s">
        <v>1499</v>
      </c>
      <c r="V507" s="63" t="s">
        <v>1996</v>
      </c>
      <c r="W507" s="74"/>
      <c r="X507" s="75"/>
      <c r="Y507" s="73"/>
      <c r="Z507" s="35" t="e">
        <v>#N/A</v>
      </c>
      <c r="AA507" s="35"/>
      <c r="AB507" s="23"/>
      <c r="AC507" s="67">
        <f t="shared" si="13"/>
        <v>0</v>
      </c>
      <c r="AD507" s="71"/>
      <c r="AE507" s="69"/>
      <c r="AF507" s="32"/>
    </row>
    <row r="508" spans="1:32" ht="24" customHeight="1" x14ac:dyDescent="0.15">
      <c r="A508" s="38"/>
      <c r="B508" s="92" t="s">
        <v>52</v>
      </c>
      <c r="C508" s="19">
        <v>503</v>
      </c>
      <c r="D508" s="56" t="s">
        <v>1056</v>
      </c>
      <c r="E508" s="20" t="s">
        <v>1018</v>
      </c>
      <c r="F508" s="56" t="s">
        <v>1057</v>
      </c>
      <c r="G508" s="56"/>
      <c r="H508" s="103"/>
      <c r="I508" s="102"/>
      <c r="J508" s="104"/>
      <c r="K508" s="81"/>
      <c r="L508" s="106"/>
      <c r="M508" s="22" t="s">
        <v>1163</v>
      </c>
      <c r="N508" s="22"/>
      <c r="O508" s="23"/>
      <c r="P508" s="111"/>
      <c r="Q508" s="109">
        <v>231.00000000000003</v>
      </c>
      <c r="R508" s="112" t="s">
        <v>295</v>
      </c>
      <c r="S508" s="107" t="s">
        <v>64</v>
      </c>
      <c r="T508" s="56"/>
      <c r="U508" s="20" t="s">
        <v>1499</v>
      </c>
      <c r="V508" s="63" t="s">
        <v>1997</v>
      </c>
      <c r="W508" s="74"/>
      <c r="X508" s="75"/>
      <c r="Y508" s="73"/>
      <c r="Z508" s="35" t="e">
        <v>#N/A</v>
      </c>
      <c r="AA508" s="35"/>
      <c r="AB508" s="23"/>
      <c r="AC508" s="67">
        <f t="shared" si="13"/>
        <v>0</v>
      </c>
      <c r="AD508" s="71"/>
      <c r="AE508" s="69"/>
      <c r="AF508" s="32"/>
    </row>
    <row r="509" spans="1:32" ht="24" customHeight="1" x14ac:dyDescent="0.15">
      <c r="A509" s="38"/>
      <c r="B509" s="92" t="s">
        <v>52</v>
      </c>
      <c r="C509" s="19">
        <v>504</v>
      </c>
      <c r="D509" s="56" t="s">
        <v>1058</v>
      </c>
      <c r="E509" s="20" t="s">
        <v>1018</v>
      </c>
      <c r="F509" s="56" t="s">
        <v>1059</v>
      </c>
      <c r="G509" s="56"/>
      <c r="H509" s="103"/>
      <c r="I509" s="102"/>
      <c r="J509" s="104"/>
      <c r="K509" s="81"/>
      <c r="L509" s="106"/>
      <c r="M509" s="22" t="s">
        <v>1163</v>
      </c>
      <c r="N509" s="22"/>
      <c r="O509" s="23"/>
      <c r="P509" s="111"/>
      <c r="Q509" s="109">
        <v>160</v>
      </c>
      <c r="R509" s="112" t="s">
        <v>295</v>
      </c>
      <c r="S509" s="107" t="s">
        <v>64</v>
      </c>
      <c r="T509" s="56"/>
      <c r="U509" s="20" t="s">
        <v>1499</v>
      </c>
      <c r="V509" s="63" t="s">
        <v>1998</v>
      </c>
      <c r="W509" s="74"/>
      <c r="X509" s="75"/>
      <c r="Y509" s="73"/>
      <c r="Z509" s="35" t="e">
        <v>#N/A</v>
      </c>
      <c r="AA509" s="35"/>
      <c r="AB509" s="23"/>
      <c r="AC509" s="67">
        <f t="shared" si="13"/>
        <v>0</v>
      </c>
      <c r="AD509" s="71"/>
      <c r="AE509" s="69"/>
      <c r="AF509" s="32"/>
    </row>
    <row r="510" spans="1:32" ht="24" customHeight="1" x14ac:dyDescent="0.15">
      <c r="A510" s="38"/>
      <c r="B510" s="92" t="s">
        <v>52</v>
      </c>
      <c r="C510" s="19">
        <v>505</v>
      </c>
      <c r="D510" s="56" t="s">
        <v>1060</v>
      </c>
      <c r="E510" s="20" t="s">
        <v>1018</v>
      </c>
      <c r="F510" s="56" t="s">
        <v>1061</v>
      </c>
      <c r="G510" s="56"/>
      <c r="H510" s="103"/>
      <c r="I510" s="102"/>
      <c r="J510" s="104"/>
      <c r="K510" s="81"/>
      <c r="L510" s="106"/>
      <c r="M510" s="22" t="s">
        <v>1163</v>
      </c>
      <c r="N510" s="22"/>
      <c r="O510" s="23"/>
      <c r="P510" s="111"/>
      <c r="Q510" s="109">
        <v>320</v>
      </c>
      <c r="R510" s="112" t="s">
        <v>295</v>
      </c>
      <c r="S510" s="107" t="s">
        <v>61</v>
      </c>
      <c r="T510" s="56"/>
      <c r="U510" s="20" t="s">
        <v>1499</v>
      </c>
      <c r="V510" s="63" t="s">
        <v>1999</v>
      </c>
      <c r="W510" s="74"/>
      <c r="X510" s="75"/>
      <c r="Y510" s="73"/>
      <c r="Z510" s="35" t="e">
        <v>#N/A</v>
      </c>
      <c r="AA510" s="35"/>
      <c r="AB510" s="23"/>
      <c r="AC510" s="67">
        <f t="shared" si="13"/>
        <v>0</v>
      </c>
      <c r="AD510" s="71"/>
      <c r="AE510" s="69"/>
      <c r="AF510" s="32"/>
    </row>
    <row r="511" spans="1:32" ht="24" customHeight="1" x14ac:dyDescent="0.15">
      <c r="A511" s="38"/>
      <c r="B511" s="92" t="s">
        <v>52</v>
      </c>
      <c r="C511" s="19">
        <v>506</v>
      </c>
      <c r="D511" s="56" t="s">
        <v>1062</v>
      </c>
      <c r="E511" s="20" t="s">
        <v>1018</v>
      </c>
      <c r="F511" s="56" t="s">
        <v>1063</v>
      </c>
      <c r="G511" s="56"/>
      <c r="H511" s="103"/>
      <c r="I511" s="102"/>
      <c r="J511" s="104"/>
      <c r="K511" s="81"/>
      <c r="L511" s="106"/>
      <c r="M511" s="22" t="s">
        <v>1163</v>
      </c>
      <c r="N511" s="22"/>
      <c r="O511" s="23"/>
      <c r="P511" s="111"/>
      <c r="Q511" s="109">
        <v>279</v>
      </c>
      <c r="R511" s="112" t="s">
        <v>295</v>
      </c>
      <c r="S511" s="107" t="s">
        <v>64</v>
      </c>
      <c r="T511" s="56"/>
      <c r="U511" s="20" t="s">
        <v>1499</v>
      </c>
      <c r="V511" s="63" t="s">
        <v>2000</v>
      </c>
      <c r="W511" s="74"/>
      <c r="X511" s="75"/>
      <c r="Y511" s="73"/>
      <c r="Z511" s="35" t="e">
        <v>#N/A</v>
      </c>
      <c r="AA511" s="35"/>
      <c r="AB511" s="23"/>
      <c r="AC511" s="67">
        <f t="shared" si="13"/>
        <v>0</v>
      </c>
      <c r="AD511" s="71"/>
      <c r="AE511" s="69"/>
      <c r="AF511" s="32"/>
    </row>
    <row r="512" spans="1:32" ht="24" customHeight="1" x14ac:dyDescent="0.15">
      <c r="A512" s="38"/>
      <c r="B512" s="92" t="s">
        <v>52</v>
      </c>
      <c r="C512" s="19">
        <v>507</v>
      </c>
      <c r="D512" s="56" t="s">
        <v>1064</v>
      </c>
      <c r="E512" s="20" t="s">
        <v>1018</v>
      </c>
      <c r="F512" s="56" t="s">
        <v>1065</v>
      </c>
      <c r="G512" s="56"/>
      <c r="H512" s="103"/>
      <c r="I512" s="102"/>
      <c r="J512" s="104"/>
      <c r="K512" s="81"/>
      <c r="L512" s="106"/>
      <c r="M512" s="22" t="s">
        <v>1163</v>
      </c>
      <c r="N512" s="22"/>
      <c r="O512" s="23"/>
      <c r="P512" s="111"/>
      <c r="Q512" s="109">
        <v>270</v>
      </c>
      <c r="R512" s="112" t="s">
        <v>295</v>
      </c>
      <c r="S512" s="107" t="s">
        <v>64</v>
      </c>
      <c r="T512" s="56"/>
      <c r="U512" s="20" t="s">
        <v>1499</v>
      </c>
      <c r="V512" s="63" t="s">
        <v>2001</v>
      </c>
      <c r="W512" s="74"/>
      <c r="X512" s="75"/>
      <c r="Y512" s="73"/>
      <c r="Z512" s="35" t="e">
        <v>#N/A</v>
      </c>
      <c r="AA512" s="35"/>
      <c r="AB512" s="23"/>
      <c r="AC512" s="67">
        <f t="shared" si="13"/>
        <v>0</v>
      </c>
      <c r="AD512" s="71"/>
      <c r="AE512" s="69"/>
      <c r="AF512" s="32"/>
    </row>
    <row r="513" spans="1:32" ht="24" customHeight="1" x14ac:dyDescent="0.15">
      <c r="A513" s="38"/>
      <c r="B513" s="92" t="s">
        <v>1484</v>
      </c>
      <c r="C513" s="19">
        <v>508</v>
      </c>
      <c r="D513" s="56" t="s">
        <v>1489</v>
      </c>
      <c r="E513" s="20" t="s">
        <v>1487</v>
      </c>
      <c r="F513" s="56" t="s">
        <v>1490</v>
      </c>
      <c r="G513" s="56"/>
      <c r="H513" s="103"/>
      <c r="I513" s="102"/>
      <c r="J513" s="104"/>
      <c r="K513" s="81"/>
      <c r="L513" s="106"/>
      <c r="M513" s="22" t="s">
        <v>1163</v>
      </c>
      <c r="N513" s="22"/>
      <c r="O513" s="23"/>
      <c r="P513" s="111"/>
      <c r="Q513" s="109">
        <v>166</v>
      </c>
      <c r="R513" s="112" t="s">
        <v>1485</v>
      </c>
      <c r="S513" s="100" t="s">
        <v>2147</v>
      </c>
      <c r="T513" s="56"/>
      <c r="U513" s="20" t="s">
        <v>1499</v>
      </c>
      <c r="V513" s="63" t="s">
        <v>2705</v>
      </c>
      <c r="W513" s="74"/>
      <c r="X513" s="75"/>
      <c r="Y513" s="73"/>
      <c r="Z513" s="35" t="e">
        <v>#N/A</v>
      </c>
      <c r="AA513" s="35"/>
      <c r="AB513" s="23"/>
      <c r="AC513" s="67">
        <f t="shared" si="13"/>
        <v>0</v>
      </c>
      <c r="AD513" s="71"/>
      <c r="AE513" s="69"/>
      <c r="AF513" s="32" t="s">
        <v>1473</v>
      </c>
    </row>
    <row r="514" spans="1:32" ht="24" customHeight="1" x14ac:dyDescent="0.15">
      <c r="A514" s="38"/>
      <c r="B514" s="92" t="s">
        <v>52</v>
      </c>
      <c r="C514" s="19">
        <v>509</v>
      </c>
      <c r="D514" s="56" t="s">
        <v>1066</v>
      </c>
      <c r="E514" s="20" t="s">
        <v>1018</v>
      </c>
      <c r="F514" s="56" t="s">
        <v>1067</v>
      </c>
      <c r="G514" s="56"/>
      <c r="H514" s="103"/>
      <c r="I514" s="102"/>
      <c r="J514" s="104"/>
      <c r="K514" s="81"/>
      <c r="L514" s="106"/>
      <c r="M514" s="22" t="s">
        <v>1163</v>
      </c>
      <c r="N514" s="22"/>
      <c r="O514" s="23"/>
      <c r="P514" s="111"/>
      <c r="Q514" s="109">
        <v>141</v>
      </c>
      <c r="R514" s="112" t="s">
        <v>295</v>
      </c>
      <c r="S514" s="107" t="s">
        <v>64</v>
      </c>
      <c r="T514" s="56"/>
      <c r="U514" s="20" t="s">
        <v>1499</v>
      </c>
      <c r="V514" s="63" t="s">
        <v>2002</v>
      </c>
      <c r="W514" s="74"/>
      <c r="X514" s="75"/>
      <c r="Y514" s="73"/>
      <c r="Z514" s="35" t="e">
        <v>#N/A</v>
      </c>
      <c r="AA514" s="35"/>
      <c r="AB514" s="23"/>
      <c r="AC514" s="67">
        <f t="shared" si="13"/>
        <v>0</v>
      </c>
      <c r="AD514" s="71"/>
      <c r="AE514" s="69"/>
      <c r="AF514" s="32"/>
    </row>
    <row r="515" spans="1:32" ht="24" customHeight="1" x14ac:dyDescent="0.15">
      <c r="A515" s="38"/>
      <c r="B515" s="92" t="s">
        <v>52</v>
      </c>
      <c r="C515" s="19">
        <v>510</v>
      </c>
      <c r="D515" s="56" t="s">
        <v>1068</v>
      </c>
      <c r="E515" s="20" t="s">
        <v>1018</v>
      </c>
      <c r="F515" s="56" t="s">
        <v>1069</v>
      </c>
      <c r="G515" s="56"/>
      <c r="H515" s="103"/>
      <c r="I515" s="102"/>
      <c r="J515" s="104"/>
      <c r="K515" s="81"/>
      <c r="L515" s="106"/>
      <c r="M515" s="22" t="s">
        <v>1163</v>
      </c>
      <c r="N515" s="22"/>
      <c r="O515" s="23"/>
      <c r="P515" s="111"/>
      <c r="Q515" s="109">
        <v>105</v>
      </c>
      <c r="R515" s="112" t="s">
        <v>295</v>
      </c>
      <c r="S515" s="107" t="s">
        <v>64</v>
      </c>
      <c r="T515" s="56"/>
      <c r="U515" s="20" t="s">
        <v>1499</v>
      </c>
      <c r="V515" s="63" t="s">
        <v>2003</v>
      </c>
      <c r="W515" s="74"/>
      <c r="X515" s="75"/>
      <c r="Y515" s="73"/>
      <c r="Z515" s="35" t="e">
        <v>#N/A</v>
      </c>
      <c r="AA515" s="35"/>
      <c r="AB515" s="23"/>
      <c r="AC515" s="67">
        <f t="shared" si="13"/>
        <v>0</v>
      </c>
      <c r="AD515" s="71"/>
      <c r="AE515" s="69"/>
      <c r="AF515" s="32"/>
    </row>
    <row r="516" spans="1:32" ht="24" customHeight="1" x14ac:dyDescent="0.15">
      <c r="A516" s="38"/>
      <c r="B516" s="92" t="s">
        <v>52</v>
      </c>
      <c r="C516" s="19">
        <v>511</v>
      </c>
      <c r="D516" s="56" t="s">
        <v>1070</v>
      </c>
      <c r="E516" s="20" t="s">
        <v>1018</v>
      </c>
      <c r="F516" s="56" t="s">
        <v>1071</v>
      </c>
      <c r="G516" s="56"/>
      <c r="H516" s="103"/>
      <c r="I516" s="102"/>
      <c r="J516" s="104"/>
      <c r="K516" s="81"/>
      <c r="L516" s="106"/>
      <c r="M516" s="22" t="s">
        <v>1163</v>
      </c>
      <c r="N516" s="22"/>
      <c r="O516" s="23"/>
      <c r="P516" s="111"/>
      <c r="Q516" s="109">
        <v>138.00000000000003</v>
      </c>
      <c r="R516" s="112" t="s">
        <v>295</v>
      </c>
      <c r="S516" s="107" t="s">
        <v>64</v>
      </c>
      <c r="T516" s="56"/>
      <c r="U516" s="20" t="s">
        <v>1499</v>
      </c>
      <c r="V516" s="63" t="s">
        <v>2004</v>
      </c>
      <c r="W516" s="74"/>
      <c r="X516" s="75"/>
      <c r="Y516" s="73"/>
      <c r="Z516" s="35" t="e">
        <v>#N/A</v>
      </c>
      <c r="AA516" s="35"/>
      <c r="AB516" s="23"/>
      <c r="AC516" s="67">
        <f t="shared" si="13"/>
        <v>0</v>
      </c>
      <c r="AD516" s="71"/>
      <c r="AE516" s="69"/>
      <c r="AF516" s="32"/>
    </row>
    <row r="517" spans="1:32" ht="24" customHeight="1" x14ac:dyDescent="0.15">
      <c r="A517" s="38"/>
      <c r="B517" s="92" t="s">
        <v>52</v>
      </c>
      <c r="C517" s="19">
        <v>512</v>
      </c>
      <c r="D517" s="56" t="s">
        <v>1072</v>
      </c>
      <c r="E517" s="20" t="s">
        <v>1018</v>
      </c>
      <c r="F517" s="56" t="s">
        <v>1073</v>
      </c>
      <c r="G517" s="56"/>
      <c r="H517" s="103"/>
      <c r="I517" s="102"/>
      <c r="J517" s="104"/>
      <c r="K517" s="81"/>
      <c r="L517" s="106"/>
      <c r="M517" s="22" t="s">
        <v>1163</v>
      </c>
      <c r="N517" s="22"/>
      <c r="O517" s="23"/>
      <c r="P517" s="111"/>
      <c r="Q517" s="109">
        <v>215.00000000000003</v>
      </c>
      <c r="R517" s="112" t="s">
        <v>295</v>
      </c>
      <c r="S517" s="107" t="s">
        <v>64</v>
      </c>
      <c r="T517" s="56"/>
      <c r="U517" s="20" t="s">
        <v>1499</v>
      </c>
      <c r="V517" s="63" t="s">
        <v>2005</v>
      </c>
      <c r="W517" s="74"/>
      <c r="X517" s="75"/>
      <c r="Y517" s="73"/>
      <c r="Z517" s="35" t="e">
        <v>#N/A</v>
      </c>
      <c r="AA517" s="35"/>
      <c r="AB517" s="23"/>
      <c r="AC517" s="67">
        <f t="shared" si="13"/>
        <v>0</v>
      </c>
      <c r="AD517" s="71"/>
      <c r="AE517" s="69"/>
      <c r="AF517" s="32"/>
    </row>
    <row r="518" spans="1:32" ht="24" customHeight="1" x14ac:dyDescent="0.15">
      <c r="A518" s="38"/>
      <c r="B518" s="92" t="s">
        <v>52</v>
      </c>
      <c r="C518" s="19">
        <v>513</v>
      </c>
      <c r="D518" s="56" t="s">
        <v>1074</v>
      </c>
      <c r="E518" s="20" t="s">
        <v>1018</v>
      </c>
      <c r="F518" s="56" t="s">
        <v>1075</v>
      </c>
      <c r="G518" s="56"/>
      <c r="H518" s="103"/>
      <c r="I518" s="102"/>
      <c r="J518" s="104"/>
      <c r="K518" s="81"/>
      <c r="L518" s="106"/>
      <c r="M518" s="22" t="s">
        <v>1163</v>
      </c>
      <c r="N518" s="22"/>
      <c r="O518" s="23"/>
      <c r="P518" s="111"/>
      <c r="Q518" s="109">
        <v>461</v>
      </c>
      <c r="R518" s="112" t="s">
        <v>295</v>
      </c>
      <c r="S518" s="107" t="s">
        <v>61</v>
      </c>
      <c r="T518" s="56"/>
      <c r="U518" s="20" t="s">
        <v>1499</v>
      </c>
      <c r="V518" s="63" t="s">
        <v>2006</v>
      </c>
      <c r="W518" s="74"/>
      <c r="X518" s="75"/>
      <c r="Y518" s="73"/>
      <c r="Z518" s="35" t="e">
        <v>#N/A</v>
      </c>
      <c r="AA518" s="35"/>
      <c r="AB518" s="23"/>
      <c r="AC518" s="67">
        <f t="shared" ref="AC518:AC581" si="15">O518-Y518</f>
        <v>0</v>
      </c>
      <c r="AD518" s="71"/>
      <c r="AE518" s="69"/>
      <c r="AF518" s="32"/>
    </row>
    <row r="519" spans="1:32" ht="24" customHeight="1" x14ac:dyDescent="0.15">
      <c r="A519" s="38"/>
      <c r="B519" s="92" t="s">
        <v>52</v>
      </c>
      <c r="C519" s="19">
        <v>514</v>
      </c>
      <c r="D519" s="56" t="s">
        <v>1076</v>
      </c>
      <c r="E519" s="20" t="s">
        <v>1018</v>
      </c>
      <c r="F519" s="56" t="s">
        <v>1077</v>
      </c>
      <c r="G519" s="56"/>
      <c r="H519" s="103"/>
      <c r="I519" s="102"/>
      <c r="J519" s="104"/>
      <c r="K519" s="81"/>
      <c r="L519" s="106"/>
      <c r="M519" s="22" t="s">
        <v>1163</v>
      </c>
      <c r="N519" s="22"/>
      <c r="O519" s="23"/>
      <c r="P519" s="111"/>
      <c r="Q519" s="109">
        <v>182</v>
      </c>
      <c r="R519" s="112" t="s">
        <v>295</v>
      </c>
      <c r="S519" s="107" t="s">
        <v>64</v>
      </c>
      <c r="T519" s="56"/>
      <c r="U519" s="20" t="s">
        <v>1499</v>
      </c>
      <c r="V519" s="63" t="s">
        <v>2007</v>
      </c>
      <c r="W519" s="74"/>
      <c r="X519" s="75"/>
      <c r="Y519" s="73"/>
      <c r="Z519" s="35" t="e">
        <v>#N/A</v>
      </c>
      <c r="AA519" s="35"/>
      <c r="AB519" s="23"/>
      <c r="AC519" s="67">
        <f t="shared" si="15"/>
        <v>0</v>
      </c>
      <c r="AD519" s="71"/>
      <c r="AE519" s="69"/>
      <c r="AF519" s="32"/>
    </row>
    <row r="520" spans="1:32" ht="24" customHeight="1" x14ac:dyDescent="0.15">
      <c r="A520" s="38"/>
      <c r="B520" s="92" t="s">
        <v>1484</v>
      </c>
      <c r="C520" s="19">
        <v>515</v>
      </c>
      <c r="D520" s="56" t="s">
        <v>2144</v>
      </c>
      <c r="E520" s="20" t="s">
        <v>1487</v>
      </c>
      <c r="F520" s="56" t="s">
        <v>1488</v>
      </c>
      <c r="G520" s="56"/>
      <c r="H520" s="103"/>
      <c r="I520" s="102"/>
      <c r="J520" s="104"/>
      <c r="K520" s="81"/>
      <c r="L520" s="106"/>
      <c r="M520" s="22" t="s">
        <v>1163</v>
      </c>
      <c r="N520" s="22"/>
      <c r="O520" s="23"/>
      <c r="P520" s="111"/>
      <c r="Q520" s="109">
        <v>158</v>
      </c>
      <c r="R520" s="112" t="s">
        <v>1485</v>
      </c>
      <c r="S520" s="100" t="s">
        <v>1164</v>
      </c>
      <c r="T520" s="56"/>
      <c r="U520" s="20" t="s">
        <v>1499</v>
      </c>
      <c r="V520" s="63" t="s">
        <v>2008</v>
      </c>
      <c r="W520" s="74"/>
      <c r="X520" s="75"/>
      <c r="Y520" s="73"/>
      <c r="Z520" s="35" t="e">
        <v>#N/A</v>
      </c>
      <c r="AA520" s="35"/>
      <c r="AB520" s="23"/>
      <c r="AC520" s="67">
        <f t="shared" si="15"/>
        <v>0</v>
      </c>
      <c r="AD520" s="71"/>
      <c r="AE520" s="69"/>
      <c r="AF520" s="32" t="s">
        <v>1473</v>
      </c>
    </row>
    <row r="521" spans="1:32" ht="24" customHeight="1" x14ac:dyDescent="0.15">
      <c r="A521" s="38"/>
      <c r="B521" s="92" t="s">
        <v>52</v>
      </c>
      <c r="C521" s="19">
        <v>516</v>
      </c>
      <c r="D521" s="56" t="s">
        <v>1078</v>
      </c>
      <c r="E521" s="20" t="s">
        <v>1018</v>
      </c>
      <c r="F521" s="56" t="s">
        <v>1079</v>
      </c>
      <c r="G521" s="56"/>
      <c r="H521" s="103"/>
      <c r="I521" s="102"/>
      <c r="J521" s="104"/>
      <c r="K521" s="81"/>
      <c r="L521" s="106"/>
      <c r="M521" s="22" t="s">
        <v>1163</v>
      </c>
      <c r="N521" s="22"/>
      <c r="O521" s="23"/>
      <c r="P521" s="111"/>
      <c r="Q521" s="109">
        <v>243.00000000000003</v>
      </c>
      <c r="R521" s="112" t="s">
        <v>295</v>
      </c>
      <c r="S521" s="107" t="s">
        <v>64</v>
      </c>
      <c r="T521" s="56"/>
      <c r="U521" s="20" t="s">
        <v>1499</v>
      </c>
      <c r="V521" s="63" t="s">
        <v>2009</v>
      </c>
      <c r="W521" s="74"/>
      <c r="X521" s="75"/>
      <c r="Y521" s="73"/>
      <c r="Z521" s="35" t="e">
        <v>#N/A</v>
      </c>
      <c r="AA521" s="35"/>
      <c r="AB521" s="23"/>
      <c r="AC521" s="67">
        <f t="shared" si="15"/>
        <v>0</v>
      </c>
      <c r="AD521" s="71"/>
      <c r="AE521" s="69"/>
      <c r="AF521" s="32"/>
    </row>
    <row r="522" spans="1:32" ht="24" customHeight="1" x14ac:dyDescent="0.15">
      <c r="A522" s="38"/>
      <c r="B522" s="92" t="s">
        <v>52</v>
      </c>
      <c r="C522" s="19">
        <v>517</v>
      </c>
      <c r="D522" s="56" t="s">
        <v>1080</v>
      </c>
      <c r="E522" s="20" t="s">
        <v>1018</v>
      </c>
      <c r="F522" s="56" t="s">
        <v>1081</v>
      </c>
      <c r="G522" s="56"/>
      <c r="H522" s="103"/>
      <c r="I522" s="102"/>
      <c r="J522" s="104"/>
      <c r="K522" s="81"/>
      <c r="L522" s="106"/>
      <c r="M522" s="22" t="s">
        <v>1163</v>
      </c>
      <c r="N522" s="22"/>
      <c r="O522" s="23"/>
      <c r="P522" s="111"/>
      <c r="Q522" s="109">
        <v>274</v>
      </c>
      <c r="R522" s="112" t="s">
        <v>295</v>
      </c>
      <c r="S522" s="107" t="s">
        <v>64</v>
      </c>
      <c r="T522" s="56"/>
      <c r="U522" s="20" t="s">
        <v>1499</v>
      </c>
      <c r="V522" s="63" t="s">
        <v>2010</v>
      </c>
      <c r="W522" s="74"/>
      <c r="X522" s="75"/>
      <c r="Y522" s="73"/>
      <c r="Z522" s="35" t="e">
        <v>#N/A</v>
      </c>
      <c r="AA522" s="35"/>
      <c r="AB522" s="23"/>
      <c r="AC522" s="67">
        <f t="shared" si="15"/>
        <v>0</v>
      </c>
      <c r="AD522" s="71"/>
      <c r="AE522" s="69"/>
      <c r="AF522" s="32"/>
    </row>
    <row r="523" spans="1:32" ht="24" customHeight="1" x14ac:dyDescent="0.15">
      <c r="A523" s="38"/>
      <c r="B523" s="92" t="s">
        <v>52</v>
      </c>
      <c r="C523" s="19">
        <v>518</v>
      </c>
      <c r="D523" s="56" t="s">
        <v>1082</v>
      </c>
      <c r="E523" s="20" t="s">
        <v>1018</v>
      </c>
      <c r="F523" s="56" t="s">
        <v>1083</v>
      </c>
      <c r="G523" s="56"/>
      <c r="H523" s="103"/>
      <c r="I523" s="102"/>
      <c r="J523" s="104"/>
      <c r="K523" s="81"/>
      <c r="L523" s="106"/>
      <c r="M523" s="22" t="s">
        <v>1163</v>
      </c>
      <c r="N523" s="22"/>
      <c r="O523" s="23"/>
      <c r="P523" s="111"/>
      <c r="Q523" s="109">
        <v>221.00000000000003</v>
      </c>
      <c r="R523" s="112" t="s">
        <v>295</v>
      </c>
      <c r="S523" s="107" t="s">
        <v>64</v>
      </c>
      <c r="T523" s="56"/>
      <c r="U523" s="20" t="s">
        <v>1499</v>
      </c>
      <c r="V523" s="63" t="s">
        <v>2011</v>
      </c>
      <c r="W523" s="74"/>
      <c r="X523" s="75"/>
      <c r="Y523" s="73"/>
      <c r="Z523" s="35" t="e">
        <v>#N/A</v>
      </c>
      <c r="AA523" s="35"/>
      <c r="AB523" s="23"/>
      <c r="AC523" s="67">
        <f t="shared" si="15"/>
        <v>0</v>
      </c>
      <c r="AD523" s="71"/>
      <c r="AE523" s="69"/>
      <c r="AF523" s="32"/>
    </row>
    <row r="524" spans="1:32" ht="24" customHeight="1" x14ac:dyDescent="0.15">
      <c r="A524" s="38"/>
      <c r="B524" s="92" t="s">
        <v>52</v>
      </c>
      <c r="C524" s="19">
        <v>519</v>
      </c>
      <c r="D524" s="56" t="s">
        <v>1084</v>
      </c>
      <c r="E524" s="20" t="s">
        <v>1018</v>
      </c>
      <c r="F524" s="56" t="s">
        <v>1085</v>
      </c>
      <c r="G524" s="56"/>
      <c r="H524" s="103"/>
      <c r="I524" s="102"/>
      <c r="J524" s="104"/>
      <c r="K524" s="81"/>
      <c r="L524" s="106"/>
      <c r="M524" s="22" t="s">
        <v>1163</v>
      </c>
      <c r="N524" s="22"/>
      <c r="O524" s="23"/>
      <c r="P524" s="111"/>
      <c r="Q524" s="109">
        <v>122.00000000000001</v>
      </c>
      <c r="R524" s="112" t="s">
        <v>295</v>
      </c>
      <c r="S524" s="107" t="s">
        <v>64</v>
      </c>
      <c r="T524" s="56"/>
      <c r="U524" s="20" t="s">
        <v>1499</v>
      </c>
      <c r="V524" s="63" t="s">
        <v>2012</v>
      </c>
      <c r="W524" s="74"/>
      <c r="X524" s="75"/>
      <c r="Y524" s="73"/>
      <c r="Z524" s="35" t="e">
        <v>#N/A</v>
      </c>
      <c r="AA524" s="35"/>
      <c r="AB524" s="23"/>
      <c r="AC524" s="67">
        <f t="shared" si="15"/>
        <v>0</v>
      </c>
      <c r="AD524" s="71"/>
      <c r="AE524" s="69"/>
      <c r="AF524" s="32"/>
    </row>
    <row r="525" spans="1:32" ht="24" customHeight="1" x14ac:dyDescent="0.15">
      <c r="A525" s="38"/>
      <c r="B525" s="92" t="s">
        <v>52</v>
      </c>
      <c r="C525" s="19">
        <v>520</v>
      </c>
      <c r="D525" s="56" t="s">
        <v>1086</v>
      </c>
      <c r="E525" s="20" t="s">
        <v>1018</v>
      </c>
      <c r="F525" s="56" t="s">
        <v>1087</v>
      </c>
      <c r="G525" s="56"/>
      <c r="H525" s="103"/>
      <c r="I525" s="102"/>
      <c r="J525" s="104"/>
      <c r="K525" s="81"/>
      <c r="L525" s="106"/>
      <c r="M525" s="22" t="s">
        <v>1163</v>
      </c>
      <c r="N525" s="22"/>
      <c r="O525" s="23"/>
      <c r="P525" s="111"/>
      <c r="Q525" s="109">
        <v>108</v>
      </c>
      <c r="R525" s="112" t="s">
        <v>295</v>
      </c>
      <c r="S525" s="107" t="s">
        <v>64</v>
      </c>
      <c r="T525" s="56"/>
      <c r="U525" s="20" t="s">
        <v>1499</v>
      </c>
      <c r="V525" s="63" t="s">
        <v>2013</v>
      </c>
      <c r="W525" s="74"/>
      <c r="X525" s="75"/>
      <c r="Y525" s="73"/>
      <c r="Z525" s="35" t="e">
        <v>#N/A</v>
      </c>
      <c r="AA525" s="35"/>
      <c r="AB525" s="23"/>
      <c r="AC525" s="67">
        <f t="shared" si="15"/>
        <v>0</v>
      </c>
      <c r="AD525" s="71"/>
      <c r="AE525" s="69"/>
      <c r="AF525" s="32"/>
    </row>
    <row r="526" spans="1:32" ht="24" customHeight="1" x14ac:dyDescent="0.15">
      <c r="A526" s="38"/>
      <c r="B526" s="92" t="s">
        <v>52</v>
      </c>
      <c r="C526" s="19">
        <v>521</v>
      </c>
      <c r="D526" s="56" t="s">
        <v>1088</v>
      </c>
      <c r="E526" s="20" t="s">
        <v>1018</v>
      </c>
      <c r="F526" s="56" t="s">
        <v>1089</v>
      </c>
      <c r="G526" s="56"/>
      <c r="H526" s="103"/>
      <c r="I526" s="102"/>
      <c r="J526" s="104"/>
      <c r="K526" s="81"/>
      <c r="L526" s="106"/>
      <c r="M526" s="22" t="s">
        <v>1163</v>
      </c>
      <c r="N526" s="22"/>
      <c r="O526" s="23"/>
      <c r="P526" s="111"/>
      <c r="Q526" s="109">
        <v>259.00000000000006</v>
      </c>
      <c r="R526" s="112" t="s">
        <v>295</v>
      </c>
      <c r="S526" s="107" t="s">
        <v>64</v>
      </c>
      <c r="T526" s="56"/>
      <c r="U526" s="20" t="s">
        <v>1499</v>
      </c>
      <c r="V526" s="63" t="s">
        <v>2014</v>
      </c>
      <c r="W526" s="74"/>
      <c r="X526" s="75"/>
      <c r="Y526" s="73"/>
      <c r="Z526" s="35" t="e">
        <v>#N/A</v>
      </c>
      <c r="AA526" s="35"/>
      <c r="AB526" s="23"/>
      <c r="AC526" s="67">
        <f t="shared" si="15"/>
        <v>0</v>
      </c>
      <c r="AD526" s="71"/>
      <c r="AE526" s="69"/>
      <c r="AF526" s="32"/>
    </row>
    <row r="527" spans="1:32" ht="24" customHeight="1" x14ac:dyDescent="0.15">
      <c r="A527" s="38"/>
      <c r="B527" s="92" t="s">
        <v>52</v>
      </c>
      <c r="C527" s="19">
        <v>522</v>
      </c>
      <c r="D527" s="56" t="s">
        <v>2551</v>
      </c>
      <c r="E527" s="20" t="s">
        <v>1018</v>
      </c>
      <c r="F527" s="56" t="s">
        <v>2552</v>
      </c>
      <c r="G527" s="56"/>
      <c r="H527" s="103"/>
      <c r="I527" s="102"/>
      <c r="J527" s="104"/>
      <c r="K527" s="81"/>
      <c r="L527" s="106"/>
      <c r="M527" s="22" t="s">
        <v>2550</v>
      </c>
      <c r="N527" s="22"/>
      <c r="O527" s="23"/>
      <c r="P527" s="111"/>
      <c r="Q527" s="119">
        <v>280</v>
      </c>
      <c r="R527" s="112" t="s">
        <v>295</v>
      </c>
      <c r="S527" s="100" t="s">
        <v>64</v>
      </c>
      <c r="T527" s="56"/>
      <c r="U527" s="20" t="s">
        <v>1499</v>
      </c>
      <c r="V527" s="63" t="s">
        <v>2706</v>
      </c>
      <c r="W527" s="74"/>
      <c r="X527" s="75"/>
      <c r="Y527" s="73"/>
      <c r="Z527" s="35" t="e">
        <v>#N/A</v>
      </c>
      <c r="AA527" s="35"/>
      <c r="AB527" s="23"/>
      <c r="AC527" s="67">
        <f t="shared" si="15"/>
        <v>0</v>
      </c>
      <c r="AD527" s="71"/>
      <c r="AE527" s="69"/>
      <c r="AF527" s="32" t="s">
        <v>2549</v>
      </c>
    </row>
    <row r="528" spans="1:32" ht="24" customHeight="1" x14ac:dyDescent="0.15">
      <c r="A528" s="38"/>
      <c r="B528" s="92" t="s">
        <v>52</v>
      </c>
      <c r="C528" s="19">
        <v>523</v>
      </c>
      <c r="D528" s="56" t="s">
        <v>2553</v>
      </c>
      <c r="E528" s="20" t="s">
        <v>1018</v>
      </c>
      <c r="F528" s="56" t="s">
        <v>2554</v>
      </c>
      <c r="G528" s="56"/>
      <c r="H528" s="103"/>
      <c r="I528" s="102"/>
      <c r="J528" s="104"/>
      <c r="K528" s="81"/>
      <c r="L528" s="106"/>
      <c r="M528" s="22" t="s">
        <v>2550</v>
      </c>
      <c r="N528" s="22"/>
      <c r="O528" s="23"/>
      <c r="P528" s="111"/>
      <c r="Q528" s="119">
        <v>108</v>
      </c>
      <c r="R528" s="112" t="s">
        <v>295</v>
      </c>
      <c r="S528" s="100" t="s">
        <v>64</v>
      </c>
      <c r="T528" s="56"/>
      <c r="U528" s="20" t="s">
        <v>1499</v>
      </c>
      <c r="V528" s="63" t="s">
        <v>2707</v>
      </c>
      <c r="W528" s="74"/>
      <c r="X528" s="75"/>
      <c r="Y528" s="73"/>
      <c r="Z528" s="35" t="e">
        <v>#N/A</v>
      </c>
      <c r="AA528" s="35"/>
      <c r="AB528" s="23"/>
      <c r="AC528" s="67">
        <f t="shared" si="15"/>
        <v>0</v>
      </c>
      <c r="AD528" s="71"/>
      <c r="AE528" s="69"/>
      <c r="AF528" s="32" t="s">
        <v>2549</v>
      </c>
    </row>
    <row r="529" spans="1:32" ht="24" customHeight="1" x14ac:dyDescent="0.15">
      <c r="A529" s="38"/>
      <c r="B529" s="92" t="s">
        <v>52</v>
      </c>
      <c r="C529" s="19">
        <v>524</v>
      </c>
      <c r="D529" s="56" t="s">
        <v>2656</v>
      </c>
      <c r="E529" s="20" t="s">
        <v>1018</v>
      </c>
      <c r="F529" s="56" t="s">
        <v>2658</v>
      </c>
      <c r="G529" s="56"/>
      <c r="H529" s="103"/>
      <c r="I529" s="102"/>
      <c r="J529" s="104"/>
      <c r="K529" s="81"/>
      <c r="L529" s="106"/>
      <c r="M529" s="22" t="s">
        <v>1163</v>
      </c>
      <c r="N529" s="22"/>
      <c r="O529" s="23"/>
      <c r="P529" s="111"/>
      <c r="Q529" s="119">
        <v>3271</v>
      </c>
      <c r="R529" s="112" t="s">
        <v>60</v>
      </c>
      <c r="S529" s="107" t="s">
        <v>61</v>
      </c>
      <c r="T529" s="56"/>
      <c r="U529" s="20" t="s">
        <v>1499</v>
      </c>
      <c r="V529" s="63" t="s">
        <v>2650</v>
      </c>
      <c r="W529" s="74"/>
      <c r="X529" s="75"/>
      <c r="Y529" s="73"/>
      <c r="Z529" s="35"/>
      <c r="AA529" s="35"/>
      <c r="AB529" s="23"/>
      <c r="AC529" s="67">
        <f t="shared" si="15"/>
        <v>0</v>
      </c>
      <c r="AD529" s="71"/>
      <c r="AE529" s="69"/>
      <c r="AF529" s="32"/>
    </row>
    <row r="530" spans="1:32" ht="24" customHeight="1" x14ac:dyDescent="0.15">
      <c r="A530" s="38"/>
      <c r="B530" s="92" t="s">
        <v>52</v>
      </c>
      <c r="C530" s="19">
        <v>525</v>
      </c>
      <c r="D530" s="56" t="s">
        <v>2657</v>
      </c>
      <c r="E530" s="20" t="s">
        <v>1018</v>
      </c>
      <c r="F530" s="56" t="s">
        <v>2659</v>
      </c>
      <c r="G530" s="56"/>
      <c r="H530" s="103"/>
      <c r="I530" s="102"/>
      <c r="J530" s="104"/>
      <c r="K530" s="81"/>
      <c r="L530" s="106"/>
      <c r="M530" s="22" t="s">
        <v>1163</v>
      </c>
      <c r="N530" s="22"/>
      <c r="O530" s="23"/>
      <c r="P530" s="111"/>
      <c r="Q530" s="119">
        <v>1349</v>
      </c>
      <c r="R530" s="112" t="s">
        <v>60</v>
      </c>
      <c r="S530" s="107" t="s">
        <v>61</v>
      </c>
      <c r="T530" s="56"/>
      <c r="U530" s="20" t="s">
        <v>1499</v>
      </c>
      <c r="V530" s="63" t="s">
        <v>2651</v>
      </c>
      <c r="W530" s="74"/>
      <c r="X530" s="75"/>
      <c r="Y530" s="73"/>
      <c r="Z530" s="35"/>
      <c r="AA530" s="35"/>
      <c r="AB530" s="23"/>
      <c r="AC530" s="67">
        <f t="shared" si="15"/>
        <v>0</v>
      </c>
      <c r="AD530" s="71"/>
      <c r="AE530" s="69"/>
      <c r="AF530" s="32"/>
    </row>
    <row r="531" spans="1:32" ht="24" customHeight="1" x14ac:dyDescent="0.15">
      <c r="A531" s="38"/>
      <c r="B531" s="92" t="s">
        <v>52</v>
      </c>
      <c r="C531" s="19">
        <v>526</v>
      </c>
      <c r="D531" s="56" t="s">
        <v>2653</v>
      </c>
      <c r="E531" s="20" t="s">
        <v>1018</v>
      </c>
      <c r="F531" s="56" t="s">
        <v>2660</v>
      </c>
      <c r="G531" s="56"/>
      <c r="H531" s="103"/>
      <c r="I531" s="102"/>
      <c r="J531" s="104"/>
      <c r="K531" s="81"/>
      <c r="L531" s="106"/>
      <c r="M531" s="22" t="s">
        <v>1163</v>
      </c>
      <c r="N531" s="22"/>
      <c r="O531" s="23"/>
      <c r="P531" s="111"/>
      <c r="Q531" s="119">
        <v>3640</v>
      </c>
      <c r="R531" s="112" t="s">
        <v>60</v>
      </c>
      <c r="S531" s="107" t="s">
        <v>61</v>
      </c>
      <c r="T531" s="56"/>
      <c r="U531" s="20" t="s">
        <v>1499</v>
      </c>
      <c r="V531" s="63" t="s">
        <v>2652</v>
      </c>
      <c r="W531" s="74"/>
      <c r="X531" s="75"/>
      <c r="Y531" s="73"/>
      <c r="Z531" s="35"/>
      <c r="AA531" s="35"/>
      <c r="AB531" s="23"/>
      <c r="AC531" s="67">
        <f t="shared" si="15"/>
        <v>0</v>
      </c>
      <c r="AD531" s="71"/>
      <c r="AE531" s="69"/>
      <c r="AF531" s="32"/>
    </row>
    <row r="532" spans="1:32" s="61" customFormat="1" ht="24" customHeight="1" x14ac:dyDescent="0.15">
      <c r="B532" s="92" t="s">
        <v>52</v>
      </c>
      <c r="C532" s="19"/>
      <c r="D532" s="56" t="s">
        <v>2686</v>
      </c>
      <c r="E532" s="20" t="s">
        <v>2692</v>
      </c>
      <c r="F532" s="56" t="s">
        <v>2693</v>
      </c>
      <c r="G532" s="56"/>
      <c r="H532" s="103"/>
      <c r="I532" s="102"/>
      <c r="J532" s="104"/>
      <c r="K532" s="81"/>
      <c r="L532" s="106"/>
      <c r="M532" s="22" t="s">
        <v>1163</v>
      </c>
      <c r="N532" s="22"/>
      <c r="O532" s="23"/>
      <c r="P532" s="111"/>
      <c r="Q532" s="109">
        <v>2500</v>
      </c>
      <c r="R532" s="112" t="s">
        <v>60</v>
      </c>
      <c r="S532" s="107" t="s">
        <v>61</v>
      </c>
      <c r="T532" s="56"/>
      <c r="U532" s="20" t="s">
        <v>1499</v>
      </c>
      <c r="V532" s="63" t="s">
        <v>2691</v>
      </c>
      <c r="W532" s="74"/>
      <c r="X532" s="75"/>
      <c r="Y532" s="73"/>
      <c r="Z532" s="35"/>
      <c r="AA532" s="35"/>
      <c r="AB532" s="23"/>
      <c r="AC532" s="67">
        <f t="shared" si="15"/>
        <v>0</v>
      </c>
      <c r="AD532" s="71"/>
      <c r="AE532" s="69"/>
      <c r="AF532" s="32"/>
    </row>
    <row r="533" spans="1:32" ht="24" customHeight="1" x14ac:dyDescent="0.15">
      <c r="A533" s="38"/>
      <c r="B533" s="92" t="s">
        <v>52</v>
      </c>
      <c r="C533" s="19">
        <v>527</v>
      </c>
      <c r="D533" s="56" t="s">
        <v>1090</v>
      </c>
      <c r="E533" s="20" t="s">
        <v>1091</v>
      </c>
      <c r="F533" s="56" t="s">
        <v>1092</v>
      </c>
      <c r="G533" s="56" t="s">
        <v>20</v>
      </c>
      <c r="H533" s="103">
        <v>2005</v>
      </c>
      <c r="I533" s="102">
        <v>2005</v>
      </c>
      <c r="J533" s="104">
        <v>56.73</v>
      </c>
      <c r="K533" s="81" t="s">
        <v>3</v>
      </c>
      <c r="L533" s="106">
        <v>1</v>
      </c>
      <c r="M533" s="22" t="s">
        <v>31</v>
      </c>
      <c r="N533" s="22"/>
      <c r="O533" s="23">
        <v>9823.387098927722</v>
      </c>
      <c r="P533" s="111"/>
      <c r="Q533" s="109">
        <v>2200</v>
      </c>
      <c r="R533" s="112" t="s">
        <v>60</v>
      </c>
      <c r="S533" s="107" t="s">
        <v>64</v>
      </c>
      <c r="T533" s="56"/>
      <c r="U533" s="20" t="s">
        <v>1499</v>
      </c>
      <c r="V533" s="63" t="s">
        <v>2015</v>
      </c>
      <c r="W533" s="74">
        <v>557280.75012216961</v>
      </c>
      <c r="X533" s="75">
        <f t="shared" ref="X533:X568" si="16">W533/J533</f>
        <v>9823.387098927722</v>
      </c>
      <c r="Y533" s="73">
        <v>12035.815806123343</v>
      </c>
      <c r="Z533" s="35">
        <v>9071.2625859582949</v>
      </c>
      <c r="AA533" s="35">
        <v>9526.1954401731455</v>
      </c>
      <c r="AB533" s="23">
        <v>10017.611025118837</v>
      </c>
      <c r="AC533" s="67">
        <f t="shared" si="15"/>
        <v>-2212.4287071956205</v>
      </c>
      <c r="AD533" s="71"/>
      <c r="AE533" s="69"/>
      <c r="AF533" s="32"/>
    </row>
    <row r="534" spans="1:32" ht="24" customHeight="1" x14ac:dyDescent="0.15">
      <c r="A534" s="38"/>
      <c r="B534" s="92" t="s">
        <v>52</v>
      </c>
      <c r="C534" s="19">
        <v>528</v>
      </c>
      <c r="D534" s="56" t="s">
        <v>1093</v>
      </c>
      <c r="E534" s="20" t="s">
        <v>1091</v>
      </c>
      <c r="F534" s="56" t="s">
        <v>1094</v>
      </c>
      <c r="G534" s="56" t="s">
        <v>40</v>
      </c>
      <c r="H534" s="103">
        <v>1976</v>
      </c>
      <c r="I534" s="102">
        <v>1976</v>
      </c>
      <c r="J534" s="104">
        <v>7.28</v>
      </c>
      <c r="K534" s="81" t="s">
        <v>3</v>
      </c>
      <c r="L534" s="106">
        <v>1</v>
      </c>
      <c r="M534" s="22" t="s">
        <v>31</v>
      </c>
      <c r="N534" s="22"/>
      <c r="O534" s="23">
        <v>298883.10752816166</v>
      </c>
      <c r="P534" s="111"/>
      <c r="Q534" s="109">
        <v>1400.0000000000002</v>
      </c>
      <c r="R534" s="112" t="s">
        <v>60</v>
      </c>
      <c r="S534" s="107" t="s">
        <v>61</v>
      </c>
      <c r="T534" s="56"/>
      <c r="U534" s="20" t="s">
        <v>1499</v>
      </c>
      <c r="V534" s="63" t="s">
        <v>2016</v>
      </c>
      <c r="W534" s="74">
        <v>2175869.022805017</v>
      </c>
      <c r="X534" s="75">
        <f t="shared" si="16"/>
        <v>298883.10752816166</v>
      </c>
      <c r="Y534" s="73">
        <v>341198.08709752292</v>
      </c>
      <c r="Z534" s="35">
        <v>549289.3492196541</v>
      </c>
      <c r="AA534" s="35">
        <v>286358.57231827121</v>
      </c>
      <c r="AB534" s="23">
        <v>330125.54338392784</v>
      </c>
      <c r="AC534" s="67">
        <f t="shared" si="15"/>
        <v>-42314.979569361254</v>
      </c>
      <c r="AD534" s="71"/>
      <c r="AE534" s="69"/>
      <c r="AF534" s="32"/>
    </row>
    <row r="535" spans="1:32" ht="24" customHeight="1" x14ac:dyDescent="0.15">
      <c r="A535" s="38"/>
      <c r="B535" s="92" t="s">
        <v>52</v>
      </c>
      <c r="C535" s="19">
        <v>529</v>
      </c>
      <c r="D535" s="56" t="s">
        <v>1095</v>
      </c>
      <c r="E535" s="20" t="s">
        <v>1091</v>
      </c>
      <c r="F535" s="56" t="s">
        <v>1096</v>
      </c>
      <c r="G535" s="56" t="s">
        <v>20</v>
      </c>
      <c r="H535" s="103">
        <v>1979</v>
      </c>
      <c r="I535" s="102">
        <v>1979</v>
      </c>
      <c r="J535" s="104">
        <v>41.92</v>
      </c>
      <c r="K535" s="81" t="s">
        <v>3</v>
      </c>
      <c r="L535" s="106">
        <v>1</v>
      </c>
      <c r="M535" s="22" t="s">
        <v>31</v>
      </c>
      <c r="N535" s="22"/>
      <c r="O535" s="23">
        <v>144967.1625978135</v>
      </c>
      <c r="P535" s="111"/>
      <c r="Q535" s="109">
        <v>28000</v>
      </c>
      <c r="R535" s="112" t="s">
        <v>174</v>
      </c>
      <c r="S535" s="107" t="s">
        <v>64</v>
      </c>
      <c r="T535" s="56"/>
      <c r="U535" s="20" t="s">
        <v>1499</v>
      </c>
      <c r="V535" s="63" t="s">
        <v>2017</v>
      </c>
      <c r="W535" s="74">
        <v>6077023.4561003419</v>
      </c>
      <c r="X535" s="75">
        <f t="shared" si="16"/>
        <v>144967.1625978135</v>
      </c>
      <c r="Y535" s="73">
        <v>185204.6154913966</v>
      </c>
      <c r="Z535" s="35">
        <v>130018.9228621573</v>
      </c>
      <c r="AA535" s="35">
        <v>109426.60137262134</v>
      </c>
      <c r="AB535" s="23">
        <v>121242.17835639058</v>
      </c>
      <c r="AC535" s="67">
        <f t="shared" si="15"/>
        <v>-40237.452893583104</v>
      </c>
      <c r="AD535" s="71"/>
      <c r="AE535" s="69"/>
      <c r="AF535" s="32"/>
    </row>
    <row r="536" spans="1:32" ht="24" customHeight="1" x14ac:dyDescent="0.15">
      <c r="A536" s="38"/>
      <c r="B536" s="92" t="s">
        <v>52</v>
      </c>
      <c r="C536" s="19">
        <v>530</v>
      </c>
      <c r="D536" s="56" t="s">
        <v>1097</v>
      </c>
      <c r="E536" s="20" t="s">
        <v>1091</v>
      </c>
      <c r="F536" s="56" t="s">
        <v>1098</v>
      </c>
      <c r="G536" s="56"/>
      <c r="H536" s="103"/>
      <c r="I536" s="102"/>
      <c r="J536" s="104"/>
      <c r="K536" s="81"/>
      <c r="L536" s="106"/>
      <c r="M536" s="22" t="s">
        <v>1163</v>
      </c>
      <c r="N536" s="22"/>
      <c r="O536" s="23"/>
      <c r="P536" s="111"/>
      <c r="Q536" s="109">
        <v>300</v>
      </c>
      <c r="R536" s="112" t="s">
        <v>201</v>
      </c>
      <c r="S536" s="107" t="s">
        <v>64</v>
      </c>
      <c r="T536" s="56"/>
      <c r="U536" s="20" t="s">
        <v>1499</v>
      </c>
      <c r="V536" s="63" t="s">
        <v>2018</v>
      </c>
      <c r="W536" s="74"/>
      <c r="X536" s="75"/>
      <c r="Y536" s="73"/>
      <c r="Z536" s="35" t="e">
        <v>#N/A</v>
      </c>
      <c r="AA536" s="35"/>
      <c r="AB536" s="23"/>
      <c r="AC536" s="67">
        <f t="shared" si="15"/>
        <v>0</v>
      </c>
      <c r="AD536" s="71"/>
      <c r="AE536" s="69"/>
      <c r="AF536" s="32"/>
    </row>
    <row r="537" spans="1:32" ht="24" customHeight="1" x14ac:dyDescent="0.15">
      <c r="A537" s="38"/>
      <c r="B537" s="92" t="s">
        <v>52</v>
      </c>
      <c r="C537" s="19">
        <v>531</v>
      </c>
      <c r="D537" s="56" t="s">
        <v>1099</v>
      </c>
      <c r="E537" s="20" t="s">
        <v>1091</v>
      </c>
      <c r="F537" s="56" t="s">
        <v>1100</v>
      </c>
      <c r="G537" s="56"/>
      <c r="H537" s="103"/>
      <c r="I537" s="102"/>
      <c r="J537" s="104"/>
      <c r="K537" s="81"/>
      <c r="L537" s="106"/>
      <c r="M537" s="22" t="s">
        <v>1163</v>
      </c>
      <c r="N537" s="22"/>
      <c r="O537" s="23"/>
      <c r="P537" s="111"/>
      <c r="Q537" s="109">
        <v>1200</v>
      </c>
      <c r="R537" s="112" t="s">
        <v>201</v>
      </c>
      <c r="S537" s="107" t="s">
        <v>64</v>
      </c>
      <c r="T537" s="56"/>
      <c r="U537" s="20" t="s">
        <v>1499</v>
      </c>
      <c r="V537" s="63" t="s">
        <v>2019</v>
      </c>
      <c r="W537" s="74"/>
      <c r="X537" s="75"/>
      <c r="Y537" s="73"/>
      <c r="Z537" s="35" t="e">
        <v>#N/A</v>
      </c>
      <c r="AA537" s="35"/>
      <c r="AB537" s="23"/>
      <c r="AC537" s="67">
        <f t="shared" si="15"/>
        <v>0</v>
      </c>
      <c r="AD537" s="71"/>
      <c r="AE537" s="69"/>
      <c r="AF537" s="32"/>
    </row>
    <row r="538" spans="1:32" ht="24" customHeight="1" x14ac:dyDescent="0.15">
      <c r="A538" s="38"/>
      <c r="B538" s="92" t="s">
        <v>52</v>
      </c>
      <c r="C538" s="19">
        <v>532</v>
      </c>
      <c r="D538" s="56" t="s">
        <v>1101</v>
      </c>
      <c r="E538" s="20" t="s">
        <v>1091</v>
      </c>
      <c r="F538" s="56" t="s">
        <v>1102</v>
      </c>
      <c r="G538" s="56" t="s">
        <v>20</v>
      </c>
      <c r="H538" s="103">
        <v>2000</v>
      </c>
      <c r="I538" s="102">
        <v>2000</v>
      </c>
      <c r="J538" s="104">
        <v>25.2</v>
      </c>
      <c r="K538" s="81" t="s">
        <v>3</v>
      </c>
      <c r="L538" s="106">
        <v>1</v>
      </c>
      <c r="M538" s="22" t="s">
        <v>31</v>
      </c>
      <c r="N538" s="22"/>
      <c r="O538" s="23">
        <v>50550.198412698417</v>
      </c>
      <c r="P538" s="111"/>
      <c r="Q538" s="109">
        <v>4800</v>
      </c>
      <c r="R538" s="112" t="s">
        <v>1103</v>
      </c>
      <c r="S538" s="107" t="s">
        <v>61</v>
      </c>
      <c r="T538" s="56"/>
      <c r="U538" s="20" t="s">
        <v>1499</v>
      </c>
      <c r="V538" s="63" t="s">
        <v>2020</v>
      </c>
      <c r="W538" s="74">
        <v>1273865</v>
      </c>
      <c r="X538" s="75">
        <f t="shared" si="16"/>
        <v>50550.198412698417</v>
      </c>
      <c r="Y538" s="73">
        <v>54990.555555555555</v>
      </c>
      <c r="Z538" s="35">
        <v>56676.507936507936</v>
      </c>
      <c r="AA538" s="35">
        <v>46842.896825396827</v>
      </c>
      <c r="AB538" s="23">
        <v>51247.142857142855</v>
      </c>
      <c r="AC538" s="67">
        <f t="shared" si="15"/>
        <v>-4440.3571428571377</v>
      </c>
      <c r="AD538" s="71"/>
      <c r="AE538" s="69"/>
      <c r="AF538" s="32"/>
    </row>
    <row r="539" spans="1:32" ht="24" customHeight="1" x14ac:dyDescent="0.15">
      <c r="A539" s="38"/>
      <c r="B539" s="92" t="s">
        <v>52</v>
      </c>
      <c r="C539" s="19">
        <v>533</v>
      </c>
      <c r="D539" s="56" t="s">
        <v>1104</v>
      </c>
      <c r="E539" s="20" t="s">
        <v>1091</v>
      </c>
      <c r="F539" s="56" t="s">
        <v>1105</v>
      </c>
      <c r="G539" s="56"/>
      <c r="H539" s="103"/>
      <c r="I539" s="102"/>
      <c r="J539" s="104"/>
      <c r="K539" s="81"/>
      <c r="L539" s="106"/>
      <c r="M539" s="22" t="s">
        <v>1163</v>
      </c>
      <c r="N539" s="22"/>
      <c r="O539" s="23"/>
      <c r="P539" s="111"/>
      <c r="Q539" s="109">
        <v>131</v>
      </c>
      <c r="R539" s="112" t="s">
        <v>295</v>
      </c>
      <c r="S539" s="107" t="s">
        <v>64</v>
      </c>
      <c r="T539" s="56"/>
      <c r="U539" s="20" t="s">
        <v>1499</v>
      </c>
      <c r="V539" s="63" t="s">
        <v>2021</v>
      </c>
      <c r="W539" s="74"/>
      <c r="X539" s="75"/>
      <c r="Y539" s="73"/>
      <c r="Z539" s="35" t="e">
        <v>#N/A</v>
      </c>
      <c r="AA539" s="35"/>
      <c r="AB539" s="23"/>
      <c r="AC539" s="67">
        <f t="shared" si="15"/>
        <v>0</v>
      </c>
      <c r="AD539" s="71"/>
      <c r="AE539" s="69"/>
      <c r="AF539" s="32"/>
    </row>
    <row r="540" spans="1:32" ht="24" customHeight="1" x14ac:dyDescent="0.15">
      <c r="A540" s="38"/>
      <c r="B540" s="92" t="s">
        <v>52</v>
      </c>
      <c r="C540" s="19">
        <v>534</v>
      </c>
      <c r="D540" s="56" t="s">
        <v>1106</v>
      </c>
      <c r="E540" s="20" t="s">
        <v>1091</v>
      </c>
      <c r="F540" s="56" t="s">
        <v>1107</v>
      </c>
      <c r="G540" s="56"/>
      <c r="H540" s="103"/>
      <c r="I540" s="102"/>
      <c r="J540" s="104"/>
      <c r="K540" s="81"/>
      <c r="L540" s="106"/>
      <c r="M540" s="22" t="s">
        <v>1163</v>
      </c>
      <c r="N540" s="22"/>
      <c r="O540" s="23"/>
      <c r="P540" s="111"/>
      <c r="Q540" s="109">
        <v>255.00000000000003</v>
      </c>
      <c r="R540" s="112" t="s">
        <v>295</v>
      </c>
      <c r="S540" s="107" t="s">
        <v>64</v>
      </c>
      <c r="T540" s="56"/>
      <c r="U540" s="20" t="s">
        <v>1499</v>
      </c>
      <c r="V540" s="63" t="s">
        <v>2022</v>
      </c>
      <c r="W540" s="74"/>
      <c r="X540" s="75"/>
      <c r="Y540" s="73"/>
      <c r="Z540" s="35" t="e">
        <v>#N/A</v>
      </c>
      <c r="AA540" s="35"/>
      <c r="AB540" s="23"/>
      <c r="AC540" s="67">
        <f t="shared" si="15"/>
        <v>0</v>
      </c>
      <c r="AD540" s="71"/>
      <c r="AE540" s="69"/>
      <c r="AF540" s="32"/>
    </row>
    <row r="541" spans="1:32" ht="24" customHeight="1" x14ac:dyDescent="0.15">
      <c r="A541" s="38"/>
      <c r="B541" s="92" t="s">
        <v>52</v>
      </c>
      <c r="C541" s="19">
        <v>535</v>
      </c>
      <c r="D541" s="56" t="s">
        <v>1108</v>
      </c>
      <c r="E541" s="20" t="s">
        <v>1091</v>
      </c>
      <c r="F541" s="56" t="s">
        <v>1109</v>
      </c>
      <c r="G541" s="56"/>
      <c r="H541" s="103"/>
      <c r="I541" s="102"/>
      <c r="J541" s="104"/>
      <c r="K541" s="81"/>
      <c r="L541" s="106"/>
      <c r="M541" s="22" t="s">
        <v>1163</v>
      </c>
      <c r="N541" s="22"/>
      <c r="O541" s="23"/>
      <c r="P541" s="111"/>
      <c r="Q541" s="109">
        <v>317</v>
      </c>
      <c r="R541" s="112" t="s">
        <v>295</v>
      </c>
      <c r="S541" s="107" t="s">
        <v>64</v>
      </c>
      <c r="T541" s="56"/>
      <c r="U541" s="20" t="s">
        <v>1499</v>
      </c>
      <c r="V541" s="63" t="s">
        <v>2023</v>
      </c>
      <c r="W541" s="74"/>
      <c r="X541" s="75"/>
      <c r="Y541" s="73"/>
      <c r="Z541" s="35" t="e">
        <v>#N/A</v>
      </c>
      <c r="AA541" s="35"/>
      <c r="AB541" s="23"/>
      <c r="AC541" s="67">
        <f t="shared" si="15"/>
        <v>0</v>
      </c>
      <c r="AD541" s="71"/>
      <c r="AE541" s="69"/>
      <c r="AF541" s="32"/>
    </row>
    <row r="542" spans="1:32" ht="24" customHeight="1" x14ac:dyDescent="0.15">
      <c r="A542" s="38"/>
      <c r="B542" s="92" t="s">
        <v>52</v>
      </c>
      <c r="C542" s="19">
        <v>536</v>
      </c>
      <c r="D542" s="56" t="s">
        <v>1110</v>
      </c>
      <c r="E542" s="20" t="s">
        <v>1091</v>
      </c>
      <c r="F542" s="56" t="s">
        <v>1111</v>
      </c>
      <c r="G542" s="56"/>
      <c r="H542" s="103"/>
      <c r="I542" s="102"/>
      <c r="J542" s="104"/>
      <c r="K542" s="81"/>
      <c r="L542" s="106"/>
      <c r="M542" s="22" t="s">
        <v>1163</v>
      </c>
      <c r="N542" s="22"/>
      <c r="O542" s="23"/>
      <c r="P542" s="111"/>
      <c r="Q542" s="109">
        <v>141</v>
      </c>
      <c r="R542" s="112" t="s">
        <v>295</v>
      </c>
      <c r="S542" s="107" t="s">
        <v>64</v>
      </c>
      <c r="T542" s="56"/>
      <c r="U542" s="20" t="s">
        <v>1499</v>
      </c>
      <c r="V542" s="63" t="s">
        <v>2024</v>
      </c>
      <c r="W542" s="74"/>
      <c r="X542" s="75"/>
      <c r="Y542" s="73"/>
      <c r="Z542" s="35" t="e">
        <v>#N/A</v>
      </c>
      <c r="AA542" s="35"/>
      <c r="AB542" s="23"/>
      <c r="AC542" s="67">
        <f t="shared" si="15"/>
        <v>0</v>
      </c>
      <c r="AD542" s="71"/>
      <c r="AE542" s="69"/>
      <c r="AF542" s="32"/>
    </row>
    <row r="543" spans="1:32" ht="24" customHeight="1" x14ac:dyDescent="0.15">
      <c r="A543" s="38"/>
      <c r="B543" s="92" t="s">
        <v>52</v>
      </c>
      <c r="C543" s="19">
        <v>537</v>
      </c>
      <c r="D543" s="56" t="s">
        <v>1112</v>
      </c>
      <c r="E543" s="20" t="s">
        <v>1091</v>
      </c>
      <c r="F543" s="56" t="s">
        <v>1113</v>
      </c>
      <c r="G543" s="56"/>
      <c r="H543" s="103"/>
      <c r="I543" s="102"/>
      <c r="J543" s="104"/>
      <c r="K543" s="81"/>
      <c r="L543" s="106"/>
      <c r="M543" s="22" t="s">
        <v>1163</v>
      </c>
      <c r="N543" s="22"/>
      <c r="O543" s="23"/>
      <c r="P543" s="111"/>
      <c r="Q543" s="109">
        <v>241</v>
      </c>
      <c r="R543" s="112" t="s">
        <v>295</v>
      </c>
      <c r="S543" s="107" t="s">
        <v>64</v>
      </c>
      <c r="T543" s="56"/>
      <c r="U543" s="20" t="s">
        <v>1499</v>
      </c>
      <c r="V543" s="63" t="s">
        <v>2025</v>
      </c>
      <c r="W543" s="74"/>
      <c r="X543" s="75"/>
      <c r="Y543" s="73"/>
      <c r="Z543" s="35" t="e">
        <v>#N/A</v>
      </c>
      <c r="AA543" s="35"/>
      <c r="AB543" s="23"/>
      <c r="AC543" s="67">
        <f t="shared" si="15"/>
        <v>0</v>
      </c>
      <c r="AD543" s="71"/>
      <c r="AE543" s="69"/>
      <c r="AF543" s="32"/>
    </row>
    <row r="544" spans="1:32" ht="24" customHeight="1" x14ac:dyDescent="0.15">
      <c r="A544" s="38"/>
      <c r="B544" s="92" t="s">
        <v>52</v>
      </c>
      <c r="C544" s="19">
        <v>538</v>
      </c>
      <c r="D544" s="56" t="s">
        <v>1114</v>
      </c>
      <c r="E544" s="20" t="s">
        <v>1091</v>
      </c>
      <c r="F544" s="56" t="s">
        <v>1115</v>
      </c>
      <c r="G544" s="56"/>
      <c r="H544" s="103"/>
      <c r="I544" s="102"/>
      <c r="J544" s="104"/>
      <c r="K544" s="81"/>
      <c r="L544" s="106"/>
      <c r="M544" s="22" t="s">
        <v>1163</v>
      </c>
      <c r="N544" s="22"/>
      <c r="O544" s="23"/>
      <c r="P544" s="111"/>
      <c r="Q544" s="109">
        <v>161</v>
      </c>
      <c r="R544" s="112" t="s">
        <v>295</v>
      </c>
      <c r="S544" s="107" t="s">
        <v>64</v>
      </c>
      <c r="T544" s="56"/>
      <c r="U544" s="20" t="s">
        <v>1499</v>
      </c>
      <c r="V544" s="63" t="s">
        <v>2026</v>
      </c>
      <c r="W544" s="74"/>
      <c r="X544" s="75"/>
      <c r="Y544" s="73"/>
      <c r="Z544" s="35" t="e">
        <v>#N/A</v>
      </c>
      <c r="AA544" s="35"/>
      <c r="AB544" s="23"/>
      <c r="AC544" s="67">
        <f t="shared" si="15"/>
        <v>0</v>
      </c>
      <c r="AD544" s="71"/>
      <c r="AE544" s="69"/>
      <c r="AF544" s="32"/>
    </row>
    <row r="545" spans="1:32" ht="24" customHeight="1" x14ac:dyDescent="0.15">
      <c r="A545" s="38"/>
      <c r="B545" s="92" t="s">
        <v>52</v>
      </c>
      <c r="C545" s="19">
        <v>539</v>
      </c>
      <c r="D545" s="56" t="s">
        <v>1116</v>
      </c>
      <c r="E545" s="20" t="s">
        <v>1117</v>
      </c>
      <c r="F545" s="56" t="s">
        <v>1118</v>
      </c>
      <c r="G545" s="56" t="s">
        <v>30</v>
      </c>
      <c r="H545" s="103">
        <v>2021</v>
      </c>
      <c r="I545" s="102">
        <v>2021</v>
      </c>
      <c r="J545" s="104">
        <v>12.42</v>
      </c>
      <c r="K545" s="81" t="s">
        <v>3</v>
      </c>
      <c r="L545" s="106">
        <v>1</v>
      </c>
      <c r="M545" s="22" t="s">
        <v>31</v>
      </c>
      <c r="N545" s="22"/>
      <c r="O545" s="23">
        <v>69978.689073500937</v>
      </c>
      <c r="P545" s="111"/>
      <c r="Q545" s="109">
        <v>2000</v>
      </c>
      <c r="R545" s="112" t="s">
        <v>60</v>
      </c>
      <c r="S545" s="107" t="s">
        <v>61</v>
      </c>
      <c r="T545" s="56"/>
      <c r="U545" s="20" t="s">
        <v>1499</v>
      </c>
      <c r="V545" s="63" t="s">
        <v>2027</v>
      </c>
      <c r="W545" s="74">
        <v>869135.31829288159</v>
      </c>
      <c r="X545" s="75">
        <f t="shared" si="16"/>
        <v>69978.689073500937</v>
      </c>
      <c r="Y545" s="73">
        <v>105803.17162065416</v>
      </c>
      <c r="Z545" s="35">
        <v>67103.837395799594</v>
      </c>
      <c r="AA545" s="35">
        <v>62432.218366346257</v>
      </c>
      <c r="AB545" s="23">
        <v>88875.18470611854</v>
      </c>
      <c r="AC545" s="67">
        <f t="shared" si="15"/>
        <v>-35824.482547153224</v>
      </c>
      <c r="AD545" s="71"/>
      <c r="AE545" s="69"/>
      <c r="AF545" s="32"/>
    </row>
    <row r="546" spans="1:32" ht="24" customHeight="1" x14ac:dyDescent="0.15">
      <c r="A546" s="38"/>
      <c r="B546" s="92" t="s">
        <v>52</v>
      </c>
      <c r="C546" s="19">
        <v>540</v>
      </c>
      <c r="D546" s="56" t="s">
        <v>1119</v>
      </c>
      <c r="E546" s="20" t="s">
        <v>1117</v>
      </c>
      <c r="F546" s="56" t="s">
        <v>1120</v>
      </c>
      <c r="G546" s="56"/>
      <c r="H546" s="103"/>
      <c r="I546" s="102"/>
      <c r="J546" s="104"/>
      <c r="K546" s="81"/>
      <c r="L546" s="106"/>
      <c r="M546" s="22" t="s">
        <v>1163</v>
      </c>
      <c r="N546" s="22"/>
      <c r="O546" s="23"/>
      <c r="P546" s="111"/>
      <c r="Q546" s="109">
        <v>2500</v>
      </c>
      <c r="R546" s="112" t="s">
        <v>60</v>
      </c>
      <c r="S546" s="107" t="s">
        <v>64</v>
      </c>
      <c r="T546" s="56"/>
      <c r="U546" s="20" t="s">
        <v>1499</v>
      </c>
      <c r="V546" s="63" t="s">
        <v>2028</v>
      </c>
      <c r="W546" s="74"/>
      <c r="X546" s="75"/>
      <c r="Y546" s="73"/>
      <c r="Z546" s="35" t="e">
        <v>#N/A</v>
      </c>
      <c r="AA546" s="35"/>
      <c r="AB546" s="23"/>
      <c r="AC546" s="67">
        <f t="shared" si="15"/>
        <v>0</v>
      </c>
      <c r="AD546" s="71"/>
      <c r="AE546" s="69"/>
      <c r="AF546" s="32"/>
    </row>
    <row r="547" spans="1:32" ht="24" customHeight="1" x14ac:dyDescent="0.15">
      <c r="A547" s="38"/>
      <c r="B547" s="92" t="s">
        <v>52</v>
      </c>
      <c r="C547" s="19">
        <v>541</v>
      </c>
      <c r="D547" s="56" t="s">
        <v>1121</v>
      </c>
      <c r="E547" s="20" t="s">
        <v>1117</v>
      </c>
      <c r="F547" s="56" t="s">
        <v>1122</v>
      </c>
      <c r="G547" s="56"/>
      <c r="H547" s="103"/>
      <c r="I547" s="102"/>
      <c r="J547" s="104"/>
      <c r="K547" s="81"/>
      <c r="L547" s="106"/>
      <c r="M547" s="22" t="s">
        <v>1163</v>
      </c>
      <c r="N547" s="22"/>
      <c r="O547" s="23"/>
      <c r="P547" s="111"/>
      <c r="Q547" s="109">
        <v>1700.0000000000002</v>
      </c>
      <c r="R547" s="112" t="s">
        <v>60</v>
      </c>
      <c r="S547" s="107" t="s">
        <v>64</v>
      </c>
      <c r="T547" s="56"/>
      <c r="U547" s="20" t="s">
        <v>1499</v>
      </c>
      <c r="V547" s="63" t="s">
        <v>2029</v>
      </c>
      <c r="W547" s="74"/>
      <c r="X547" s="75"/>
      <c r="Y547" s="73"/>
      <c r="Z547" s="35" t="e">
        <v>#N/A</v>
      </c>
      <c r="AA547" s="35"/>
      <c r="AB547" s="23"/>
      <c r="AC547" s="67">
        <f t="shared" si="15"/>
        <v>0</v>
      </c>
      <c r="AD547" s="71"/>
      <c r="AE547" s="69"/>
      <c r="AF547" s="32"/>
    </row>
    <row r="548" spans="1:32" ht="24" customHeight="1" x14ac:dyDescent="0.15">
      <c r="A548" s="38"/>
      <c r="B548" s="92" t="s">
        <v>52</v>
      </c>
      <c r="C548" s="19">
        <v>542</v>
      </c>
      <c r="D548" s="56" t="s">
        <v>1123</v>
      </c>
      <c r="E548" s="20" t="s">
        <v>1117</v>
      </c>
      <c r="F548" s="56" t="s">
        <v>1124</v>
      </c>
      <c r="G548" s="56"/>
      <c r="H548" s="103"/>
      <c r="I548" s="102"/>
      <c r="J548" s="104"/>
      <c r="K548" s="81"/>
      <c r="L548" s="106"/>
      <c r="M548" s="22" t="s">
        <v>1163</v>
      </c>
      <c r="N548" s="22"/>
      <c r="O548" s="23"/>
      <c r="P548" s="111"/>
      <c r="Q548" s="109">
        <v>600</v>
      </c>
      <c r="R548" s="112" t="s">
        <v>60</v>
      </c>
      <c r="S548" s="107" t="s">
        <v>64</v>
      </c>
      <c r="T548" s="56"/>
      <c r="U548" s="20" t="s">
        <v>1499</v>
      </c>
      <c r="V548" s="63" t="s">
        <v>2030</v>
      </c>
      <c r="W548" s="74"/>
      <c r="X548" s="75"/>
      <c r="Y548" s="73"/>
      <c r="Z548" s="35" t="e">
        <v>#N/A</v>
      </c>
      <c r="AA548" s="35"/>
      <c r="AB548" s="23"/>
      <c r="AC548" s="67">
        <f t="shared" si="15"/>
        <v>0</v>
      </c>
      <c r="AD548" s="71"/>
      <c r="AE548" s="69"/>
      <c r="AF548" s="32"/>
    </row>
    <row r="549" spans="1:32" ht="24" customHeight="1" x14ac:dyDescent="0.15">
      <c r="A549" s="38"/>
      <c r="B549" s="92" t="s">
        <v>52</v>
      </c>
      <c r="C549" s="19">
        <v>543</v>
      </c>
      <c r="D549" s="56" t="s">
        <v>1125</v>
      </c>
      <c r="E549" s="20" t="s">
        <v>1117</v>
      </c>
      <c r="F549" s="56" t="s">
        <v>1126</v>
      </c>
      <c r="G549" s="56" t="s">
        <v>30</v>
      </c>
      <c r="H549" s="103">
        <v>2021</v>
      </c>
      <c r="I549" s="102">
        <v>2021</v>
      </c>
      <c r="J549" s="104">
        <v>12.42</v>
      </c>
      <c r="K549" s="81" t="s">
        <v>3</v>
      </c>
      <c r="L549" s="106">
        <v>1</v>
      </c>
      <c r="M549" s="22" t="s">
        <v>31</v>
      </c>
      <c r="N549" s="22"/>
      <c r="O549" s="23">
        <v>152704.86844096729</v>
      </c>
      <c r="P549" s="111"/>
      <c r="Q549" s="109">
        <v>2300</v>
      </c>
      <c r="R549" s="112" t="s">
        <v>60</v>
      </c>
      <c r="S549" s="107" t="s">
        <v>61</v>
      </c>
      <c r="T549" s="56"/>
      <c r="U549" s="20" t="s">
        <v>1499</v>
      </c>
      <c r="V549" s="63" t="s">
        <v>2031</v>
      </c>
      <c r="W549" s="74">
        <v>1896594.4660368138</v>
      </c>
      <c r="X549" s="75">
        <f t="shared" si="16"/>
        <v>152704.86844096729</v>
      </c>
      <c r="Y549" s="73">
        <v>113713.32932832556</v>
      </c>
      <c r="Z549" s="35">
        <v>59191.808335282265</v>
      </c>
      <c r="AA549" s="35">
        <v>83728.38364947855</v>
      </c>
      <c r="AB549" s="23">
        <v>65992.931816223121</v>
      </c>
      <c r="AC549" s="67">
        <f t="shared" si="15"/>
        <v>38991.539112641723</v>
      </c>
      <c r="AD549" s="71"/>
      <c r="AE549" s="69"/>
      <c r="AF549" s="32"/>
    </row>
    <row r="550" spans="1:32" ht="24" customHeight="1" x14ac:dyDescent="0.15">
      <c r="A550" s="38"/>
      <c r="B550" s="92" t="s">
        <v>52</v>
      </c>
      <c r="C550" s="19">
        <v>544</v>
      </c>
      <c r="D550" s="56" t="s">
        <v>1127</v>
      </c>
      <c r="E550" s="20" t="s">
        <v>1117</v>
      </c>
      <c r="F550" s="56" t="s">
        <v>1128</v>
      </c>
      <c r="G550" s="56" t="s">
        <v>30</v>
      </c>
      <c r="H550" s="103">
        <v>1998</v>
      </c>
      <c r="I550" s="102">
        <v>1998</v>
      </c>
      <c r="J550" s="104">
        <v>12.1</v>
      </c>
      <c r="K550" s="81" t="s">
        <v>3</v>
      </c>
      <c r="L550" s="106">
        <v>1</v>
      </c>
      <c r="M550" s="22" t="s">
        <v>31</v>
      </c>
      <c r="N550" s="22"/>
      <c r="O550" s="23">
        <v>52241.831334416594</v>
      </c>
      <c r="P550" s="111"/>
      <c r="Q550" s="109">
        <v>1000</v>
      </c>
      <c r="R550" s="112" t="s">
        <v>60</v>
      </c>
      <c r="S550" s="107" t="s">
        <v>64</v>
      </c>
      <c r="T550" s="56"/>
      <c r="U550" s="20" t="s">
        <v>1499</v>
      </c>
      <c r="V550" s="63" t="s">
        <v>2032</v>
      </c>
      <c r="W550" s="74">
        <v>632126.1591464408</v>
      </c>
      <c r="X550" s="75">
        <f t="shared" si="16"/>
        <v>52241.831334416594</v>
      </c>
      <c r="Y550" s="73">
        <v>48679.272377211768</v>
      </c>
      <c r="Z550" s="35">
        <v>43464.076878340122</v>
      </c>
      <c r="AA550" s="35">
        <v>60149.717029339699</v>
      </c>
      <c r="AB550" s="23">
        <v>134655.3220681815</v>
      </c>
      <c r="AC550" s="67">
        <f t="shared" si="15"/>
        <v>3562.5589572048266</v>
      </c>
      <c r="AD550" s="71"/>
      <c r="AE550" s="69"/>
      <c r="AF550" s="32"/>
    </row>
    <row r="551" spans="1:32" ht="24" customHeight="1" x14ac:dyDescent="0.15">
      <c r="A551" s="38"/>
      <c r="B551" s="92" t="s">
        <v>52</v>
      </c>
      <c r="C551" s="19">
        <v>545</v>
      </c>
      <c r="D551" s="56" t="s">
        <v>1129</v>
      </c>
      <c r="E551" s="20" t="s">
        <v>1117</v>
      </c>
      <c r="F551" s="56" t="s">
        <v>1130</v>
      </c>
      <c r="G551" s="56" t="s">
        <v>30</v>
      </c>
      <c r="H551" s="103">
        <v>2021</v>
      </c>
      <c r="I551" s="102">
        <v>2021</v>
      </c>
      <c r="J551" s="104">
        <v>8.64</v>
      </c>
      <c r="K551" s="81" t="s">
        <v>3</v>
      </c>
      <c r="L551" s="106">
        <v>1</v>
      </c>
      <c r="M551" s="22" t="s">
        <v>31</v>
      </c>
      <c r="N551" s="22"/>
      <c r="O551" s="23">
        <v>98239.58729253769</v>
      </c>
      <c r="P551" s="111"/>
      <c r="Q551" s="109">
        <v>2100</v>
      </c>
      <c r="R551" s="112" t="s">
        <v>60</v>
      </c>
      <c r="S551" s="107" t="s">
        <v>61</v>
      </c>
      <c r="T551" s="56"/>
      <c r="U551" s="20" t="s">
        <v>1499</v>
      </c>
      <c r="V551" s="63" t="s">
        <v>2033</v>
      </c>
      <c r="W551" s="74">
        <v>848790.03420752566</v>
      </c>
      <c r="X551" s="75">
        <f t="shared" si="16"/>
        <v>98239.58729253769</v>
      </c>
      <c r="Y551" s="73">
        <v>175837.39711862858</v>
      </c>
      <c r="Z551" s="35">
        <v>81808.818689655367</v>
      </c>
      <c r="AA551" s="35">
        <v>58332.255210589501</v>
      </c>
      <c r="AB551" s="23">
        <v>95662.555052535594</v>
      </c>
      <c r="AC551" s="67">
        <f t="shared" si="15"/>
        <v>-77597.809826090888</v>
      </c>
      <c r="AD551" s="71"/>
      <c r="AE551" s="69"/>
      <c r="AF551" s="32"/>
    </row>
    <row r="552" spans="1:32" ht="24" customHeight="1" x14ac:dyDescent="0.15">
      <c r="A552" s="38"/>
      <c r="B552" s="92" t="s">
        <v>52</v>
      </c>
      <c r="C552" s="19">
        <v>546</v>
      </c>
      <c r="D552" s="56" t="s">
        <v>1131</v>
      </c>
      <c r="E552" s="20" t="s">
        <v>1117</v>
      </c>
      <c r="F552" s="56" t="s">
        <v>1132</v>
      </c>
      <c r="G552" s="56" t="s">
        <v>30</v>
      </c>
      <c r="H552" s="103">
        <v>1996</v>
      </c>
      <c r="I552" s="102">
        <v>1996</v>
      </c>
      <c r="J552" s="104">
        <v>6.48</v>
      </c>
      <c r="K552" s="81" t="s">
        <v>3</v>
      </c>
      <c r="L552" s="106">
        <v>1</v>
      </c>
      <c r="M552" s="22" t="s">
        <v>31</v>
      </c>
      <c r="N552" s="22"/>
      <c r="O552" s="23">
        <v>131188.56448550956</v>
      </c>
      <c r="P552" s="111"/>
      <c r="Q552" s="109">
        <v>2500</v>
      </c>
      <c r="R552" s="112" t="s">
        <v>60</v>
      </c>
      <c r="S552" s="107" t="s">
        <v>61</v>
      </c>
      <c r="T552" s="56"/>
      <c r="U552" s="20" t="s">
        <v>1499</v>
      </c>
      <c r="V552" s="63" t="s">
        <v>2034</v>
      </c>
      <c r="W552" s="74">
        <v>850101.89786610205</v>
      </c>
      <c r="X552" s="75">
        <f t="shared" si="16"/>
        <v>131188.56448550956</v>
      </c>
      <c r="Y552" s="73">
        <v>181616.81935349625</v>
      </c>
      <c r="Z552" s="35">
        <v>196337.39592126367</v>
      </c>
      <c r="AA552" s="35">
        <v>220093.89508295147</v>
      </c>
      <c r="AB552" s="23">
        <v>134081.71181519912</v>
      </c>
      <c r="AC552" s="67">
        <f t="shared" si="15"/>
        <v>-50428.254867986689</v>
      </c>
      <c r="AD552" s="71"/>
      <c r="AE552" s="69"/>
      <c r="AF552" s="32"/>
    </row>
    <row r="553" spans="1:32" ht="24" customHeight="1" x14ac:dyDescent="0.15">
      <c r="A553" s="38"/>
      <c r="B553" s="92" t="s">
        <v>52</v>
      </c>
      <c r="C553" s="19">
        <v>547</v>
      </c>
      <c r="D553" s="56" t="s">
        <v>1133</v>
      </c>
      <c r="E553" s="20" t="s">
        <v>1117</v>
      </c>
      <c r="F553" s="56" t="s">
        <v>1134</v>
      </c>
      <c r="G553" s="56"/>
      <c r="H553" s="103"/>
      <c r="I553" s="102"/>
      <c r="J553" s="104"/>
      <c r="K553" s="81"/>
      <c r="L553" s="106"/>
      <c r="M553" s="22" t="s">
        <v>1163</v>
      </c>
      <c r="N553" s="22"/>
      <c r="O553" s="23"/>
      <c r="P553" s="111"/>
      <c r="Q553" s="109">
        <v>2500</v>
      </c>
      <c r="R553" s="112" t="s">
        <v>60</v>
      </c>
      <c r="S553" s="107" t="s">
        <v>64</v>
      </c>
      <c r="T553" s="56"/>
      <c r="U553" s="20" t="s">
        <v>1499</v>
      </c>
      <c r="V553" s="63" t="s">
        <v>2035</v>
      </c>
      <c r="W553" s="74"/>
      <c r="X553" s="75"/>
      <c r="Y553" s="73"/>
      <c r="Z553" s="35" t="e">
        <v>#N/A</v>
      </c>
      <c r="AA553" s="35"/>
      <c r="AB553" s="23"/>
      <c r="AC553" s="67">
        <f t="shared" si="15"/>
        <v>0</v>
      </c>
      <c r="AD553" s="71"/>
      <c r="AE553" s="69"/>
      <c r="AF553" s="32"/>
    </row>
    <row r="554" spans="1:32" ht="24" customHeight="1" x14ac:dyDescent="0.15">
      <c r="A554" s="38"/>
      <c r="B554" s="92" t="s">
        <v>52</v>
      </c>
      <c r="C554" s="19">
        <v>548</v>
      </c>
      <c r="D554" s="56" t="s">
        <v>1135</v>
      </c>
      <c r="E554" s="20" t="s">
        <v>1117</v>
      </c>
      <c r="F554" s="56" t="s">
        <v>1136</v>
      </c>
      <c r="G554" s="56"/>
      <c r="H554" s="103"/>
      <c r="I554" s="102"/>
      <c r="J554" s="104"/>
      <c r="K554" s="81"/>
      <c r="L554" s="106"/>
      <c r="M554" s="22" t="s">
        <v>1163</v>
      </c>
      <c r="N554" s="22"/>
      <c r="O554" s="23"/>
      <c r="P554" s="111"/>
      <c r="Q554" s="109">
        <v>2500</v>
      </c>
      <c r="R554" s="112" t="s">
        <v>60</v>
      </c>
      <c r="S554" s="107" t="s">
        <v>61</v>
      </c>
      <c r="T554" s="56"/>
      <c r="U554" s="20" t="s">
        <v>1499</v>
      </c>
      <c r="V554" s="63" t="s">
        <v>2036</v>
      </c>
      <c r="W554" s="74"/>
      <c r="X554" s="75"/>
      <c r="Y554" s="73"/>
      <c r="Z554" s="35" t="e">
        <v>#N/A</v>
      </c>
      <c r="AA554" s="35"/>
      <c r="AB554" s="23"/>
      <c r="AC554" s="67">
        <f t="shared" si="15"/>
        <v>0</v>
      </c>
      <c r="AD554" s="71"/>
      <c r="AE554" s="69"/>
      <c r="AF554" s="32"/>
    </row>
    <row r="555" spans="1:32" ht="24" customHeight="1" x14ac:dyDescent="0.15">
      <c r="A555" s="38"/>
      <c r="B555" s="92" t="s">
        <v>52</v>
      </c>
      <c r="C555" s="19">
        <v>549</v>
      </c>
      <c r="D555" s="56" t="s">
        <v>1137</v>
      </c>
      <c r="E555" s="20" t="s">
        <v>1117</v>
      </c>
      <c r="F555" s="56" t="s">
        <v>1138</v>
      </c>
      <c r="G555" s="56" t="s">
        <v>2620</v>
      </c>
      <c r="H555" s="114">
        <v>2012</v>
      </c>
      <c r="I555" s="114">
        <v>2012</v>
      </c>
      <c r="J555" s="104">
        <v>8.3800000000000008</v>
      </c>
      <c r="K555" s="81" t="s">
        <v>3</v>
      </c>
      <c r="L555" s="106">
        <v>1</v>
      </c>
      <c r="M555" s="22" t="s">
        <v>31</v>
      </c>
      <c r="N555" s="22"/>
      <c r="O555" s="23">
        <v>67825.555984062143</v>
      </c>
      <c r="P555" s="111"/>
      <c r="Q555" s="109">
        <v>1000</v>
      </c>
      <c r="R555" s="112" t="s">
        <v>60</v>
      </c>
      <c r="S555" s="107" t="s">
        <v>61</v>
      </c>
      <c r="T555" s="56"/>
      <c r="U555" s="20" t="s">
        <v>1499</v>
      </c>
      <c r="V555" s="63" t="s">
        <v>2038</v>
      </c>
      <c r="W555" s="74">
        <v>568378.1591464408</v>
      </c>
      <c r="X555" s="75">
        <f t="shared" si="16"/>
        <v>67825.555984062143</v>
      </c>
      <c r="Y555" s="73">
        <v>78818.161785711491</v>
      </c>
      <c r="Z555" s="35">
        <v>71804.693344619969</v>
      </c>
      <c r="AA555" s="35">
        <v>66670.355137829392</v>
      </c>
      <c r="AB555" s="23">
        <v>69839.30752088259</v>
      </c>
      <c r="AC555" s="67">
        <f t="shared" si="15"/>
        <v>-10992.605801649348</v>
      </c>
      <c r="AD555" s="71"/>
      <c r="AE555" s="69"/>
      <c r="AF555" s="32"/>
    </row>
    <row r="556" spans="1:32" ht="24" customHeight="1" x14ac:dyDescent="0.15">
      <c r="A556" s="38"/>
      <c r="B556" s="92" t="s">
        <v>52</v>
      </c>
      <c r="C556" s="19">
        <v>550</v>
      </c>
      <c r="D556" s="56" t="s">
        <v>1139</v>
      </c>
      <c r="E556" s="20" t="s">
        <v>1117</v>
      </c>
      <c r="F556" s="56" t="s">
        <v>1140</v>
      </c>
      <c r="G556" s="56" t="s">
        <v>2620</v>
      </c>
      <c r="H556" s="114">
        <v>2012</v>
      </c>
      <c r="I556" s="114">
        <v>2012</v>
      </c>
      <c r="J556" s="104">
        <v>5.69</v>
      </c>
      <c r="K556" s="81" t="s">
        <v>3</v>
      </c>
      <c r="L556" s="106">
        <v>1</v>
      </c>
      <c r="M556" s="22" t="s">
        <v>31</v>
      </c>
      <c r="N556" s="22"/>
      <c r="O556" s="23">
        <v>89908.413894742494</v>
      </c>
      <c r="P556" s="111"/>
      <c r="Q556" s="109">
        <v>1100</v>
      </c>
      <c r="R556" s="112" t="s">
        <v>60</v>
      </c>
      <c r="S556" s="107" t="s">
        <v>64</v>
      </c>
      <c r="T556" s="56"/>
      <c r="U556" s="20" t="s">
        <v>1499</v>
      </c>
      <c r="V556" s="63" t="s">
        <v>2039</v>
      </c>
      <c r="W556" s="74">
        <v>511578.87506108487</v>
      </c>
      <c r="X556" s="75">
        <f t="shared" si="16"/>
        <v>89908.413894742494</v>
      </c>
      <c r="Y556" s="73">
        <v>105715.27510381168</v>
      </c>
      <c r="Z556" s="35">
        <v>103939.16753087996</v>
      </c>
      <c r="AA556" s="35">
        <v>134345.87586300724</v>
      </c>
      <c r="AB556" s="23">
        <v>232964.59344947198</v>
      </c>
      <c r="AC556" s="67">
        <f t="shared" si="15"/>
        <v>-15806.861209069189</v>
      </c>
      <c r="AD556" s="71"/>
      <c r="AE556" s="69"/>
      <c r="AF556" s="32"/>
    </row>
    <row r="557" spans="1:32" ht="24" customHeight="1" x14ac:dyDescent="0.15">
      <c r="A557" s="38"/>
      <c r="B557" s="92" t="s">
        <v>52</v>
      </c>
      <c r="C557" s="19">
        <v>551</v>
      </c>
      <c r="D557" s="56" t="s">
        <v>1141</v>
      </c>
      <c r="E557" s="20" t="s">
        <v>1117</v>
      </c>
      <c r="F557" s="56" t="s">
        <v>1142</v>
      </c>
      <c r="G557" s="56"/>
      <c r="H557" s="103"/>
      <c r="I557" s="102"/>
      <c r="J557" s="104"/>
      <c r="K557" s="81"/>
      <c r="L557" s="106"/>
      <c r="M557" s="22" t="s">
        <v>1163</v>
      </c>
      <c r="N557" s="22"/>
      <c r="O557" s="23"/>
      <c r="P557" s="111"/>
      <c r="Q557" s="109">
        <v>600</v>
      </c>
      <c r="R557" s="112" t="s">
        <v>60</v>
      </c>
      <c r="S557" s="107" t="s">
        <v>64</v>
      </c>
      <c r="T557" s="56"/>
      <c r="U557" s="20" t="s">
        <v>1499</v>
      </c>
      <c r="V557" s="63" t="s">
        <v>2040</v>
      </c>
      <c r="W557" s="74"/>
      <c r="X557" s="75"/>
      <c r="Y557" s="73"/>
      <c r="Z557" s="35" t="e">
        <v>#N/A</v>
      </c>
      <c r="AA557" s="35"/>
      <c r="AB557" s="23"/>
      <c r="AC557" s="67">
        <f t="shared" si="15"/>
        <v>0</v>
      </c>
      <c r="AD557" s="71"/>
      <c r="AE557" s="69"/>
      <c r="AF557" s="32"/>
    </row>
    <row r="558" spans="1:32" ht="24" customHeight="1" x14ac:dyDescent="0.15">
      <c r="A558" s="38"/>
      <c r="B558" s="92" t="s">
        <v>52</v>
      </c>
      <c r="C558" s="19">
        <v>552</v>
      </c>
      <c r="D558" s="56" t="s">
        <v>1143</v>
      </c>
      <c r="E558" s="20" t="s">
        <v>1117</v>
      </c>
      <c r="F558" s="56" t="s">
        <v>1144</v>
      </c>
      <c r="G558" s="56" t="s">
        <v>30</v>
      </c>
      <c r="H558" s="103">
        <v>2021</v>
      </c>
      <c r="I558" s="102">
        <v>2021</v>
      </c>
      <c r="J558" s="104">
        <v>8.64</v>
      </c>
      <c r="K558" s="81" t="s">
        <v>3</v>
      </c>
      <c r="L558" s="106">
        <v>1</v>
      </c>
      <c r="M558" s="22" t="s">
        <v>31</v>
      </c>
      <c r="N558" s="22"/>
      <c r="O558" s="23">
        <v>102267.28220982425</v>
      </c>
      <c r="P558" s="111"/>
      <c r="Q558" s="109">
        <v>2000</v>
      </c>
      <c r="R558" s="112" t="s">
        <v>60</v>
      </c>
      <c r="S558" s="107" t="s">
        <v>61</v>
      </c>
      <c r="T558" s="56"/>
      <c r="U558" s="20" t="s">
        <v>1499</v>
      </c>
      <c r="V558" s="63" t="s">
        <v>2041</v>
      </c>
      <c r="W558" s="74">
        <v>883589.31829288159</v>
      </c>
      <c r="X558" s="75">
        <f t="shared" si="16"/>
        <v>102267.28220982425</v>
      </c>
      <c r="Y558" s="73">
        <v>189278.17031580146</v>
      </c>
      <c r="Z558" s="35">
        <v>83030.631997202654</v>
      </c>
      <c r="AA558" s="35">
        <v>66961.525934784266</v>
      </c>
      <c r="AB558" s="23">
        <v>112802.72093800259</v>
      </c>
      <c r="AC558" s="67">
        <f t="shared" si="15"/>
        <v>-87010.88810597721</v>
      </c>
      <c r="AD558" s="71"/>
      <c r="AE558" s="69"/>
      <c r="AF558" s="32"/>
    </row>
    <row r="559" spans="1:32" ht="24" customHeight="1" x14ac:dyDescent="0.15">
      <c r="A559" s="38"/>
      <c r="B559" s="92" t="s">
        <v>52</v>
      </c>
      <c r="C559" s="19">
        <v>553</v>
      </c>
      <c r="D559" s="56" t="s">
        <v>1145</v>
      </c>
      <c r="E559" s="20" t="s">
        <v>1117</v>
      </c>
      <c r="F559" s="56" t="s">
        <v>1146</v>
      </c>
      <c r="G559" s="56"/>
      <c r="H559" s="103"/>
      <c r="I559" s="102"/>
      <c r="J559" s="104"/>
      <c r="K559" s="81"/>
      <c r="L559" s="106"/>
      <c r="M559" s="22" t="s">
        <v>1163</v>
      </c>
      <c r="N559" s="22"/>
      <c r="O559" s="23"/>
      <c r="P559" s="111"/>
      <c r="Q559" s="109">
        <v>800</v>
      </c>
      <c r="R559" s="112" t="s">
        <v>60</v>
      </c>
      <c r="S559" s="107" t="s">
        <v>64</v>
      </c>
      <c r="T559" s="56"/>
      <c r="U559" s="20" t="s">
        <v>1499</v>
      </c>
      <c r="V559" s="63" t="s">
        <v>2042</v>
      </c>
      <c r="W559" s="74"/>
      <c r="X559" s="75"/>
      <c r="Y559" s="73"/>
      <c r="Z559" s="35" t="e">
        <v>#N/A</v>
      </c>
      <c r="AA559" s="35"/>
      <c r="AB559" s="23"/>
      <c r="AC559" s="67">
        <f t="shared" si="15"/>
        <v>0</v>
      </c>
      <c r="AD559" s="71"/>
      <c r="AE559" s="69"/>
      <c r="AF559" s="32"/>
    </row>
    <row r="560" spans="1:32" ht="24" customHeight="1" x14ac:dyDescent="0.15">
      <c r="A560" s="38"/>
      <c r="B560" s="92" t="s">
        <v>52</v>
      </c>
      <c r="C560" s="19">
        <v>554</v>
      </c>
      <c r="D560" s="56" t="s">
        <v>1147</v>
      </c>
      <c r="E560" s="20" t="s">
        <v>1117</v>
      </c>
      <c r="F560" s="56" t="s">
        <v>1148</v>
      </c>
      <c r="G560" s="56" t="s">
        <v>36</v>
      </c>
      <c r="H560" s="103">
        <v>1996</v>
      </c>
      <c r="I560" s="102">
        <v>1996</v>
      </c>
      <c r="J560" s="104">
        <v>4.34</v>
      </c>
      <c r="K560" s="81" t="s">
        <v>3</v>
      </c>
      <c r="L560" s="106">
        <v>1</v>
      </c>
      <c r="M560" s="22" t="s">
        <v>31</v>
      </c>
      <c r="N560" s="22"/>
      <c r="O560" s="23">
        <v>158033.44680793566</v>
      </c>
      <c r="P560" s="111"/>
      <c r="Q560" s="109">
        <v>1000</v>
      </c>
      <c r="R560" s="112" t="s">
        <v>60</v>
      </c>
      <c r="S560" s="107" t="s">
        <v>61</v>
      </c>
      <c r="T560" s="56"/>
      <c r="U560" s="20" t="s">
        <v>1499</v>
      </c>
      <c r="V560" s="63" t="s">
        <v>2043</v>
      </c>
      <c r="W560" s="74">
        <v>685865.1591464408</v>
      </c>
      <c r="X560" s="75">
        <f t="shared" si="16"/>
        <v>158033.44680793566</v>
      </c>
      <c r="Y560" s="73">
        <v>171259.72252632774</v>
      </c>
      <c r="Z560" s="35">
        <v>171722.42631979618</v>
      </c>
      <c r="AA560" s="35">
        <v>174173.40462097013</v>
      </c>
      <c r="AB560" s="23">
        <v>250136.49701036778</v>
      </c>
      <c r="AC560" s="67">
        <f t="shared" si="15"/>
        <v>-13226.275718392077</v>
      </c>
      <c r="AD560" s="71"/>
      <c r="AE560" s="69"/>
      <c r="AF560" s="32"/>
    </row>
    <row r="561" spans="1:32" ht="24" customHeight="1" x14ac:dyDescent="0.15">
      <c r="A561" s="38"/>
      <c r="B561" s="92" t="s">
        <v>52</v>
      </c>
      <c r="C561" s="19">
        <v>555</v>
      </c>
      <c r="D561" s="56" t="s">
        <v>1149</v>
      </c>
      <c r="E561" s="20" t="s">
        <v>1117</v>
      </c>
      <c r="F561" s="56" t="s">
        <v>1150</v>
      </c>
      <c r="G561" s="56"/>
      <c r="H561" s="103"/>
      <c r="I561" s="102"/>
      <c r="J561" s="104"/>
      <c r="K561" s="81"/>
      <c r="L561" s="106"/>
      <c r="M561" s="22" t="s">
        <v>1163</v>
      </c>
      <c r="N561" s="22"/>
      <c r="O561" s="23"/>
      <c r="P561" s="111"/>
      <c r="Q561" s="109">
        <v>3600</v>
      </c>
      <c r="R561" s="112" t="s">
        <v>60</v>
      </c>
      <c r="S561" s="107" t="s">
        <v>61</v>
      </c>
      <c r="T561" s="56"/>
      <c r="U561" s="20" t="s">
        <v>1499</v>
      </c>
      <c r="V561" s="63" t="s">
        <v>2044</v>
      </c>
      <c r="W561" s="74"/>
      <c r="X561" s="75"/>
      <c r="Y561" s="73"/>
      <c r="Z561" s="35" t="e">
        <v>#N/A</v>
      </c>
      <c r="AA561" s="35"/>
      <c r="AB561" s="23"/>
      <c r="AC561" s="67">
        <f t="shared" si="15"/>
        <v>0</v>
      </c>
      <c r="AD561" s="71"/>
      <c r="AE561" s="69"/>
      <c r="AF561" s="32"/>
    </row>
    <row r="562" spans="1:32" ht="24" customHeight="1" x14ac:dyDescent="0.15">
      <c r="A562" s="38"/>
      <c r="B562" s="92" t="s">
        <v>52</v>
      </c>
      <c r="C562" s="19">
        <v>556</v>
      </c>
      <c r="D562" s="56" t="s">
        <v>1151</v>
      </c>
      <c r="E562" s="20" t="s">
        <v>1117</v>
      </c>
      <c r="F562" s="56" t="s">
        <v>1152</v>
      </c>
      <c r="G562" s="56"/>
      <c r="H562" s="103"/>
      <c r="I562" s="102"/>
      <c r="J562" s="104"/>
      <c r="K562" s="81"/>
      <c r="L562" s="106"/>
      <c r="M562" s="22" t="s">
        <v>1163</v>
      </c>
      <c r="N562" s="22"/>
      <c r="O562" s="23"/>
      <c r="P562" s="111"/>
      <c r="Q562" s="109">
        <v>2500</v>
      </c>
      <c r="R562" s="112" t="s">
        <v>60</v>
      </c>
      <c r="S562" s="107" t="s">
        <v>61</v>
      </c>
      <c r="T562" s="56"/>
      <c r="U562" s="20" t="s">
        <v>1499</v>
      </c>
      <c r="V562" s="63" t="s">
        <v>2045</v>
      </c>
      <c r="W562" s="74"/>
      <c r="X562" s="75"/>
      <c r="Y562" s="73"/>
      <c r="Z562" s="35" t="e">
        <v>#N/A</v>
      </c>
      <c r="AA562" s="35"/>
      <c r="AB562" s="23"/>
      <c r="AC562" s="67">
        <f t="shared" si="15"/>
        <v>0</v>
      </c>
      <c r="AD562" s="71"/>
      <c r="AE562" s="69"/>
      <c r="AF562" s="32"/>
    </row>
    <row r="563" spans="1:32" ht="24" customHeight="1" x14ac:dyDescent="0.15">
      <c r="A563" s="38"/>
      <c r="B563" s="92" t="s">
        <v>52</v>
      </c>
      <c r="C563" s="19">
        <v>557</v>
      </c>
      <c r="D563" s="56" t="s">
        <v>1153</v>
      </c>
      <c r="E563" s="20" t="s">
        <v>1117</v>
      </c>
      <c r="F563" s="56" t="s">
        <v>2542</v>
      </c>
      <c r="G563" s="56" t="s">
        <v>30</v>
      </c>
      <c r="H563" s="103">
        <v>2006</v>
      </c>
      <c r="I563" s="102">
        <v>2006</v>
      </c>
      <c r="J563" s="104">
        <v>9.31</v>
      </c>
      <c r="K563" s="81" t="s">
        <v>3</v>
      </c>
      <c r="L563" s="106">
        <v>1</v>
      </c>
      <c r="M563" s="22" t="s">
        <v>31</v>
      </c>
      <c r="N563" s="22"/>
      <c r="O563" s="23">
        <v>52123.110542045193</v>
      </c>
      <c r="P563" s="111"/>
      <c r="Q563" s="109">
        <v>1000</v>
      </c>
      <c r="R563" s="112" t="s">
        <v>60</v>
      </c>
      <c r="S563" s="107" t="s">
        <v>61</v>
      </c>
      <c r="T563" s="56"/>
      <c r="U563" s="20" t="s">
        <v>1499</v>
      </c>
      <c r="V563" s="63" t="s">
        <v>2046</v>
      </c>
      <c r="W563" s="74">
        <v>485266.1591464408</v>
      </c>
      <c r="X563" s="75">
        <f t="shared" si="16"/>
        <v>52123.110542045193</v>
      </c>
      <c r="Y563" s="73">
        <v>57755.015656741387</v>
      </c>
      <c r="Z563" s="35">
        <v>71090.905502461377</v>
      </c>
      <c r="AA563" s="35">
        <v>72275.35725617726</v>
      </c>
      <c r="AB563" s="23">
        <v>99550.418584854575</v>
      </c>
      <c r="AC563" s="67">
        <f t="shared" si="15"/>
        <v>-5631.9051146961938</v>
      </c>
      <c r="AD563" s="71"/>
      <c r="AE563" s="69"/>
      <c r="AF563" s="32"/>
    </row>
    <row r="564" spans="1:32" ht="24" customHeight="1" x14ac:dyDescent="0.15">
      <c r="A564" s="38"/>
      <c r="B564" s="92" t="s">
        <v>52</v>
      </c>
      <c r="C564" s="19">
        <v>558</v>
      </c>
      <c r="D564" s="56" t="s">
        <v>1154</v>
      </c>
      <c r="E564" s="20" t="s">
        <v>1117</v>
      </c>
      <c r="F564" s="56" t="s">
        <v>1155</v>
      </c>
      <c r="G564" s="56" t="s">
        <v>30</v>
      </c>
      <c r="H564" s="103">
        <v>2011</v>
      </c>
      <c r="I564" s="102">
        <v>2011</v>
      </c>
      <c r="J564" s="104">
        <v>16.78</v>
      </c>
      <c r="K564" s="81" t="s">
        <v>3</v>
      </c>
      <c r="L564" s="106">
        <v>1</v>
      </c>
      <c r="M564" s="22" t="s">
        <v>31</v>
      </c>
      <c r="N564" s="22"/>
      <c r="O564" s="23">
        <v>179841.75157713992</v>
      </c>
      <c r="P564" s="111"/>
      <c r="Q564" s="109">
        <v>10000</v>
      </c>
      <c r="R564" s="112" t="s">
        <v>174</v>
      </c>
      <c r="S564" s="107" t="s">
        <v>64</v>
      </c>
      <c r="T564" s="56"/>
      <c r="U564" s="20" t="s">
        <v>1499</v>
      </c>
      <c r="V564" s="63" t="s">
        <v>2047</v>
      </c>
      <c r="W564" s="74">
        <v>3017744.5914644082</v>
      </c>
      <c r="X564" s="75">
        <f t="shared" si="16"/>
        <v>179841.75157713992</v>
      </c>
      <c r="Y564" s="73">
        <v>212825.08686785595</v>
      </c>
      <c r="Z564" s="35">
        <v>167357.76533248834</v>
      </c>
      <c r="AA564" s="35">
        <v>192192.3576013172</v>
      </c>
      <c r="AB564" s="23">
        <v>170705.71932359724</v>
      </c>
      <c r="AC564" s="67">
        <f t="shared" si="15"/>
        <v>-32983.33529071603</v>
      </c>
      <c r="AD564" s="71"/>
      <c r="AE564" s="69"/>
      <c r="AF564" s="32"/>
    </row>
    <row r="565" spans="1:32" ht="24" customHeight="1" x14ac:dyDescent="0.15">
      <c r="A565" s="38"/>
      <c r="B565" s="92" t="s">
        <v>52</v>
      </c>
      <c r="C565" s="19">
        <v>559</v>
      </c>
      <c r="D565" s="56" t="s">
        <v>1156</v>
      </c>
      <c r="E565" s="20" t="s">
        <v>1117</v>
      </c>
      <c r="F565" s="56" t="s">
        <v>1157</v>
      </c>
      <c r="G565" s="56" t="s">
        <v>2620</v>
      </c>
      <c r="H565" s="114">
        <v>2004</v>
      </c>
      <c r="I565" s="114">
        <v>2004</v>
      </c>
      <c r="J565" s="104">
        <v>38.56</v>
      </c>
      <c r="K565" s="81" t="s">
        <v>3</v>
      </c>
      <c r="L565" s="106">
        <v>1</v>
      </c>
      <c r="M565" s="22" t="s">
        <v>31</v>
      </c>
      <c r="N565" s="22"/>
      <c r="O565" s="23">
        <v>191027.03052266338</v>
      </c>
      <c r="P565" s="111"/>
      <c r="Q565" s="109">
        <v>27000</v>
      </c>
      <c r="R565" s="112" t="s">
        <v>174</v>
      </c>
      <c r="S565" s="107" t="s">
        <v>61</v>
      </c>
      <c r="T565" s="56"/>
      <c r="U565" s="20" t="s">
        <v>1499</v>
      </c>
      <c r="V565" s="63" t="s">
        <v>2048</v>
      </c>
      <c r="W565" s="74">
        <v>7366002.2969539007</v>
      </c>
      <c r="X565" s="75">
        <f t="shared" si="16"/>
        <v>191027.03052266338</v>
      </c>
      <c r="Y565" s="73">
        <v>151086.49599676044</v>
      </c>
      <c r="Z565" s="35">
        <v>120796.0040496296</v>
      </c>
      <c r="AA565" s="35">
        <v>450294.7498310497</v>
      </c>
      <c r="AB565" s="23">
        <v>138401.28941065603</v>
      </c>
      <c r="AC565" s="67">
        <f t="shared" si="15"/>
        <v>39940.534525902942</v>
      </c>
      <c r="AD565" s="71"/>
      <c r="AE565" s="69"/>
      <c r="AF565" s="32"/>
    </row>
    <row r="566" spans="1:32" ht="24" customHeight="1" x14ac:dyDescent="0.15">
      <c r="A566" s="38"/>
      <c r="B566" s="92" t="s">
        <v>52</v>
      </c>
      <c r="C566" s="19">
        <v>560</v>
      </c>
      <c r="D566" s="56" t="s">
        <v>1158</v>
      </c>
      <c r="E566" s="20" t="s">
        <v>1117</v>
      </c>
      <c r="F566" s="56" t="s">
        <v>1159</v>
      </c>
      <c r="G566" s="56" t="s">
        <v>20</v>
      </c>
      <c r="H566" s="103">
        <v>1996</v>
      </c>
      <c r="I566" s="102">
        <v>1996</v>
      </c>
      <c r="J566" s="104">
        <v>46</v>
      </c>
      <c r="K566" s="81" t="s">
        <v>3</v>
      </c>
      <c r="L566" s="106">
        <v>1</v>
      </c>
      <c r="M566" s="22" t="s">
        <v>31</v>
      </c>
      <c r="N566" s="22"/>
      <c r="O566" s="23">
        <v>91821.301405129008</v>
      </c>
      <c r="P566" s="111"/>
      <c r="Q566" s="109">
        <v>18000</v>
      </c>
      <c r="R566" s="112" t="s">
        <v>174</v>
      </c>
      <c r="S566" s="107" t="s">
        <v>61</v>
      </c>
      <c r="T566" s="56"/>
      <c r="U566" s="20" t="s">
        <v>1499</v>
      </c>
      <c r="V566" s="63" t="s">
        <v>2049</v>
      </c>
      <c r="W566" s="74">
        <v>4223779.8646359341</v>
      </c>
      <c r="X566" s="75">
        <f t="shared" si="16"/>
        <v>91821.301405129008</v>
      </c>
      <c r="Y566" s="73">
        <v>105177.64182079831</v>
      </c>
      <c r="Z566" s="35">
        <v>86592.259654401714</v>
      </c>
      <c r="AA566" s="35">
        <v>87470.116717177923</v>
      </c>
      <c r="AB566" s="23">
        <v>191748.24231412893</v>
      </c>
      <c r="AC566" s="67">
        <f t="shared" si="15"/>
        <v>-13356.3404156693</v>
      </c>
      <c r="AD566" s="71"/>
      <c r="AE566" s="69"/>
      <c r="AF566" s="32"/>
    </row>
    <row r="567" spans="1:32" ht="24" customHeight="1" x14ac:dyDescent="0.15">
      <c r="A567" s="38"/>
      <c r="B567" s="92" t="s">
        <v>52</v>
      </c>
      <c r="C567" s="19">
        <v>561</v>
      </c>
      <c r="D567" s="56" t="s">
        <v>1160</v>
      </c>
      <c r="E567" s="20" t="s">
        <v>1161</v>
      </c>
      <c r="F567" s="56" t="s">
        <v>2177</v>
      </c>
      <c r="G567" s="56" t="s">
        <v>1162</v>
      </c>
      <c r="H567" s="103">
        <v>2016</v>
      </c>
      <c r="I567" s="102">
        <v>2016</v>
      </c>
      <c r="J567" s="104">
        <v>329.75</v>
      </c>
      <c r="K567" s="81" t="s">
        <v>3</v>
      </c>
      <c r="L567" s="106">
        <v>1</v>
      </c>
      <c r="M567" s="22" t="s">
        <v>1163</v>
      </c>
      <c r="N567" s="22"/>
      <c r="O567" s="23">
        <v>97895.654283548138</v>
      </c>
      <c r="P567" s="111"/>
      <c r="Q567" s="119">
        <v>6800</v>
      </c>
      <c r="R567" s="58" t="s">
        <v>174</v>
      </c>
      <c r="S567" s="107" t="s">
        <v>1164</v>
      </c>
      <c r="T567" s="56"/>
      <c r="U567" s="20" t="s">
        <v>2716</v>
      </c>
      <c r="V567" s="63" t="s">
        <v>2095</v>
      </c>
      <c r="W567" s="74">
        <v>32281092</v>
      </c>
      <c r="X567" s="75">
        <f t="shared" si="16"/>
        <v>97895.654283548138</v>
      </c>
      <c r="Y567" s="73">
        <v>94617.525398028811</v>
      </c>
      <c r="Z567" s="35">
        <v>94300.42456406368</v>
      </c>
      <c r="AA567" s="35">
        <v>89761.858984078848</v>
      </c>
      <c r="AB567" s="23">
        <v>91910.659590598938</v>
      </c>
      <c r="AC567" s="67">
        <f t="shared" si="15"/>
        <v>3278.128885519327</v>
      </c>
      <c r="AD567" s="71"/>
      <c r="AE567" s="69"/>
      <c r="AF567" s="32" t="s">
        <v>2176</v>
      </c>
    </row>
    <row r="568" spans="1:32" ht="24" customHeight="1" x14ac:dyDescent="0.15">
      <c r="A568" s="38"/>
      <c r="B568" s="92" t="s">
        <v>52</v>
      </c>
      <c r="C568" s="19">
        <v>562</v>
      </c>
      <c r="D568" s="56" t="s">
        <v>1165</v>
      </c>
      <c r="E568" s="20" t="s">
        <v>1117</v>
      </c>
      <c r="F568" s="56" t="s">
        <v>1166</v>
      </c>
      <c r="G568" s="56" t="s">
        <v>30</v>
      </c>
      <c r="H568" s="103">
        <v>1998</v>
      </c>
      <c r="I568" s="102">
        <v>1998</v>
      </c>
      <c r="J568" s="104">
        <v>516.56000000000006</v>
      </c>
      <c r="K568" s="81" t="s">
        <v>3</v>
      </c>
      <c r="L568" s="106">
        <v>1</v>
      </c>
      <c r="M568" s="22" t="s">
        <v>22</v>
      </c>
      <c r="N568" s="22" t="s">
        <v>1167</v>
      </c>
      <c r="O568" s="23">
        <v>86281.589747560778</v>
      </c>
      <c r="P568" s="111">
        <v>4.4871794871794872E-2</v>
      </c>
      <c r="Q568" s="109">
        <v>142000</v>
      </c>
      <c r="R568" s="112" t="s">
        <v>188</v>
      </c>
      <c r="S568" s="107" t="s">
        <v>61</v>
      </c>
      <c r="T568" s="56"/>
      <c r="U568" s="20" t="s">
        <v>1499</v>
      </c>
      <c r="V568" s="63" t="s">
        <v>2050</v>
      </c>
      <c r="W568" s="74">
        <v>44569618</v>
      </c>
      <c r="X568" s="75">
        <f t="shared" si="16"/>
        <v>86281.589747560778</v>
      </c>
      <c r="Y568" s="73">
        <v>89176.746166950586</v>
      </c>
      <c r="Z568" s="35">
        <v>73484.741365959417</v>
      </c>
      <c r="AA568" s="35">
        <v>71767.134505188165</v>
      </c>
      <c r="AB568" s="23">
        <v>60111.749608079313</v>
      </c>
      <c r="AC568" s="67">
        <f t="shared" si="15"/>
        <v>-2895.1564193898084</v>
      </c>
      <c r="AD568" s="71">
        <v>4.4871794871794872E-2</v>
      </c>
      <c r="AE568" s="69">
        <v>0.05</v>
      </c>
      <c r="AF568" s="32"/>
    </row>
    <row r="569" spans="1:32" ht="24" customHeight="1" x14ac:dyDescent="0.15">
      <c r="A569" s="38"/>
      <c r="B569" s="92" t="s">
        <v>52</v>
      </c>
      <c r="C569" s="19">
        <v>563</v>
      </c>
      <c r="D569" s="56" t="s">
        <v>1168</v>
      </c>
      <c r="E569" s="20" t="s">
        <v>1117</v>
      </c>
      <c r="F569" s="56" t="s">
        <v>1169</v>
      </c>
      <c r="G569" s="56"/>
      <c r="H569" s="103"/>
      <c r="I569" s="102"/>
      <c r="J569" s="104"/>
      <c r="K569" s="81"/>
      <c r="L569" s="106"/>
      <c r="M569" s="22" t="s">
        <v>1163</v>
      </c>
      <c r="N569" s="22"/>
      <c r="O569" s="23"/>
      <c r="P569" s="111"/>
      <c r="Q569" s="109">
        <v>500</v>
      </c>
      <c r="R569" s="112" t="s">
        <v>201</v>
      </c>
      <c r="S569" s="107" t="s">
        <v>64</v>
      </c>
      <c r="T569" s="56"/>
      <c r="U569" s="20" t="s">
        <v>1499</v>
      </c>
      <c r="V569" s="63" t="s">
        <v>2051</v>
      </c>
      <c r="W569" s="74"/>
      <c r="X569" s="75"/>
      <c r="Y569" s="73"/>
      <c r="Z569" s="35" t="e">
        <v>#N/A</v>
      </c>
      <c r="AA569" s="35"/>
      <c r="AB569" s="23"/>
      <c r="AC569" s="67">
        <f t="shared" si="15"/>
        <v>0</v>
      </c>
      <c r="AD569" s="71"/>
      <c r="AE569" s="69"/>
      <c r="AF569" s="32"/>
    </row>
    <row r="570" spans="1:32" ht="24" customHeight="1" x14ac:dyDescent="0.15">
      <c r="A570" s="38"/>
      <c r="B570" s="92" t="s">
        <v>52</v>
      </c>
      <c r="C570" s="19">
        <v>564</v>
      </c>
      <c r="D570" s="56" t="s">
        <v>1170</v>
      </c>
      <c r="E570" s="20" t="s">
        <v>1117</v>
      </c>
      <c r="F570" s="56" t="s">
        <v>1171</v>
      </c>
      <c r="G570" s="56"/>
      <c r="H570" s="103"/>
      <c r="I570" s="102"/>
      <c r="J570" s="104"/>
      <c r="K570" s="81"/>
      <c r="L570" s="106"/>
      <c r="M570" s="22" t="s">
        <v>1163</v>
      </c>
      <c r="N570" s="22"/>
      <c r="O570" s="23"/>
      <c r="P570" s="111"/>
      <c r="Q570" s="109">
        <v>300</v>
      </c>
      <c r="R570" s="112" t="s">
        <v>201</v>
      </c>
      <c r="S570" s="107" t="s">
        <v>64</v>
      </c>
      <c r="T570" s="56"/>
      <c r="U570" s="20" t="s">
        <v>1499</v>
      </c>
      <c r="V570" s="63" t="s">
        <v>2052</v>
      </c>
      <c r="W570" s="74"/>
      <c r="X570" s="75"/>
      <c r="Y570" s="73"/>
      <c r="Z570" s="35" t="e">
        <v>#N/A</v>
      </c>
      <c r="AA570" s="35"/>
      <c r="AB570" s="23"/>
      <c r="AC570" s="67">
        <f t="shared" si="15"/>
        <v>0</v>
      </c>
      <c r="AD570" s="71"/>
      <c r="AE570" s="69"/>
      <c r="AF570" s="32"/>
    </row>
    <row r="571" spans="1:32" ht="24" customHeight="1" x14ac:dyDescent="0.15">
      <c r="A571" s="38"/>
      <c r="B571" s="92" t="s">
        <v>52</v>
      </c>
      <c r="C571" s="19">
        <v>565</v>
      </c>
      <c r="D571" s="56" t="s">
        <v>1172</v>
      </c>
      <c r="E571" s="20" t="s">
        <v>1117</v>
      </c>
      <c r="F571" s="56" t="s">
        <v>1173</v>
      </c>
      <c r="G571" s="56"/>
      <c r="H571" s="103"/>
      <c r="I571" s="102"/>
      <c r="J571" s="104"/>
      <c r="K571" s="81"/>
      <c r="L571" s="106"/>
      <c r="M571" s="22" t="s">
        <v>1163</v>
      </c>
      <c r="N571" s="22"/>
      <c r="O571" s="23"/>
      <c r="P571" s="111"/>
      <c r="Q571" s="109">
        <v>100</v>
      </c>
      <c r="R571" s="112" t="s">
        <v>201</v>
      </c>
      <c r="S571" s="107" t="s">
        <v>64</v>
      </c>
      <c r="T571" s="56"/>
      <c r="U571" s="20" t="s">
        <v>1499</v>
      </c>
      <c r="V571" s="63" t="s">
        <v>2053</v>
      </c>
      <c r="W571" s="74"/>
      <c r="X571" s="75"/>
      <c r="Y571" s="73"/>
      <c r="Z571" s="35" t="e">
        <v>#N/A</v>
      </c>
      <c r="AA571" s="35"/>
      <c r="AB571" s="23"/>
      <c r="AC571" s="67">
        <f t="shared" si="15"/>
        <v>0</v>
      </c>
      <c r="AD571" s="71"/>
      <c r="AE571" s="69"/>
      <c r="AF571" s="32"/>
    </row>
    <row r="572" spans="1:32" ht="24" customHeight="1" x14ac:dyDescent="0.15">
      <c r="A572" s="38"/>
      <c r="B572" s="92" t="s">
        <v>52</v>
      </c>
      <c r="C572" s="19">
        <v>566</v>
      </c>
      <c r="D572" s="56" t="s">
        <v>1174</v>
      </c>
      <c r="E572" s="20" t="s">
        <v>1117</v>
      </c>
      <c r="F572" s="56" t="s">
        <v>1175</v>
      </c>
      <c r="G572" s="56"/>
      <c r="H572" s="103"/>
      <c r="I572" s="102"/>
      <c r="J572" s="104"/>
      <c r="K572" s="81"/>
      <c r="L572" s="106"/>
      <c r="M572" s="22" t="s">
        <v>1163</v>
      </c>
      <c r="N572" s="22"/>
      <c r="O572" s="23"/>
      <c r="P572" s="111"/>
      <c r="Q572" s="109">
        <v>400</v>
      </c>
      <c r="R572" s="112" t="s">
        <v>201</v>
      </c>
      <c r="S572" s="107" t="s">
        <v>64</v>
      </c>
      <c r="T572" s="56"/>
      <c r="U572" s="20" t="s">
        <v>1506</v>
      </c>
      <c r="V572" s="63" t="s">
        <v>2054</v>
      </c>
      <c r="W572" s="74"/>
      <c r="X572" s="75"/>
      <c r="Y572" s="73"/>
      <c r="Z572" s="35" t="e">
        <v>#N/A</v>
      </c>
      <c r="AA572" s="35"/>
      <c r="AB572" s="23"/>
      <c r="AC572" s="67">
        <f t="shared" si="15"/>
        <v>0</v>
      </c>
      <c r="AD572" s="71"/>
      <c r="AE572" s="69"/>
      <c r="AF572" s="32"/>
    </row>
    <row r="573" spans="1:32" ht="24" customHeight="1" x14ac:dyDescent="0.15">
      <c r="A573" s="38"/>
      <c r="B573" s="92" t="s">
        <v>52</v>
      </c>
      <c r="C573" s="19">
        <v>567</v>
      </c>
      <c r="D573" s="56" t="s">
        <v>1176</v>
      </c>
      <c r="E573" s="20" t="s">
        <v>1117</v>
      </c>
      <c r="F573" s="56" t="s">
        <v>1177</v>
      </c>
      <c r="G573" s="56"/>
      <c r="H573" s="103"/>
      <c r="I573" s="102"/>
      <c r="J573" s="104"/>
      <c r="K573" s="81"/>
      <c r="L573" s="106"/>
      <c r="M573" s="22" t="s">
        <v>1163</v>
      </c>
      <c r="N573" s="22"/>
      <c r="O573" s="23"/>
      <c r="P573" s="111"/>
      <c r="Q573" s="109">
        <v>124.00000000000001</v>
      </c>
      <c r="R573" s="112" t="s">
        <v>295</v>
      </c>
      <c r="S573" s="107" t="s">
        <v>64</v>
      </c>
      <c r="T573" s="56"/>
      <c r="U573" s="20" t="s">
        <v>1499</v>
      </c>
      <c r="V573" s="63" t="s">
        <v>2055</v>
      </c>
      <c r="W573" s="74"/>
      <c r="X573" s="75"/>
      <c r="Y573" s="73"/>
      <c r="Z573" s="35" t="e">
        <v>#N/A</v>
      </c>
      <c r="AA573" s="35"/>
      <c r="AB573" s="23"/>
      <c r="AC573" s="67">
        <f t="shared" si="15"/>
        <v>0</v>
      </c>
      <c r="AD573" s="71"/>
      <c r="AE573" s="69"/>
      <c r="AF573" s="32"/>
    </row>
    <row r="574" spans="1:32" ht="24" customHeight="1" x14ac:dyDescent="0.15">
      <c r="A574" s="38"/>
      <c r="B574" s="92" t="s">
        <v>52</v>
      </c>
      <c r="C574" s="19">
        <v>568</v>
      </c>
      <c r="D574" s="56" t="s">
        <v>1178</v>
      </c>
      <c r="E574" s="20" t="s">
        <v>1117</v>
      </c>
      <c r="F574" s="56" t="s">
        <v>1179</v>
      </c>
      <c r="G574" s="56"/>
      <c r="H574" s="103"/>
      <c r="I574" s="102"/>
      <c r="J574" s="104"/>
      <c r="K574" s="81"/>
      <c r="L574" s="106"/>
      <c r="M574" s="22" t="s">
        <v>1163</v>
      </c>
      <c r="N574" s="22"/>
      <c r="O574" s="23"/>
      <c r="P574" s="111"/>
      <c r="Q574" s="109">
        <v>295</v>
      </c>
      <c r="R574" s="112" t="s">
        <v>295</v>
      </c>
      <c r="S574" s="107" t="s">
        <v>64</v>
      </c>
      <c r="T574" s="56"/>
      <c r="U574" s="20" t="s">
        <v>1499</v>
      </c>
      <c r="V574" s="63" t="s">
        <v>2056</v>
      </c>
      <c r="W574" s="74"/>
      <c r="X574" s="75"/>
      <c r="Y574" s="73"/>
      <c r="Z574" s="35" t="e">
        <v>#N/A</v>
      </c>
      <c r="AA574" s="35"/>
      <c r="AB574" s="23"/>
      <c r="AC574" s="67">
        <f t="shared" si="15"/>
        <v>0</v>
      </c>
      <c r="AD574" s="71"/>
      <c r="AE574" s="69"/>
      <c r="AF574" s="32"/>
    </row>
    <row r="575" spans="1:32" ht="24" customHeight="1" x14ac:dyDescent="0.15">
      <c r="A575" s="38"/>
      <c r="B575" s="92" t="s">
        <v>52</v>
      </c>
      <c r="C575" s="19">
        <v>569</v>
      </c>
      <c r="D575" s="56" t="s">
        <v>1180</v>
      </c>
      <c r="E575" s="20" t="s">
        <v>1117</v>
      </c>
      <c r="F575" s="56" t="s">
        <v>1181</v>
      </c>
      <c r="G575" s="56"/>
      <c r="H575" s="103"/>
      <c r="I575" s="102"/>
      <c r="J575" s="104"/>
      <c r="K575" s="81"/>
      <c r="L575" s="106"/>
      <c r="M575" s="22" t="s">
        <v>1163</v>
      </c>
      <c r="N575" s="22"/>
      <c r="O575" s="23"/>
      <c r="P575" s="111"/>
      <c r="Q575" s="109">
        <v>152</v>
      </c>
      <c r="R575" s="112" t="s">
        <v>295</v>
      </c>
      <c r="S575" s="107" t="s">
        <v>64</v>
      </c>
      <c r="T575" s="56"/>
      <c r="U575" s="20" t="s">
        <v>1499</v>
      </c>
      <c r="V575" s="63" t="s">
        <v>2057</v>
      </c>
      <c r="W575" s="74"/>
      <c r="X575" s="75"/>
      <c r="Y575" s="73"/>
      <c r="Z575" s="35" t="e">
        <v>#N/A</v>
      </c>
      <c r="AA575" s="35"/>
      <c r="AB575" s="23"/>
      <c r="AC575" s="67">
        <f t="shared" si="15"/>
        <v>0</v>
      </c>
      <c r="AD575" s="71"/>
      <c r="AE575" s="69"/>
      <c r="AF575" s="32"/>
    </row>
    <row r="576" spans="1:32" ht="24" customHeight="1" x14ac:dyDescent="0.15">
      <c r="A576" s="38"/>
      <c r="B576" s="92" t="s">
        <v>52</v>
      </c>
      <c r="C576" s="19">
        <v>570</v>
      </c>
      <c r="D576" s="56" t="s">
        <v>1182</v>
      </c>
      <c r="E576" s="20" t="s">
        <v>1117</v>
      </c>
      <c r="F576" s="56" t="s">
        <v>1183</v>
      </c>
      <c r="G576" s="56"/>
      <c r="H576" s="103"/>
      <c r="I576" s="102"/>
      <c r="J576" s="104"/>
      <c r="K576" s="81"/>
      <c r="L576" s="106"/>
      <c r="M576" s="22" t="s">
        <v>1163</v>
      </c>
      <c r="N576" s="22"/>
      <c r="O576" s="23"/>
      <c r="P576" s="111"/>
      <c r="Q576" s="109">
        <v>292</v>
      </c>
      <c r="R576" s="112" t="s">
        <v>295</v>
      </c>
      <c r="S576" s="107" t="s">
        <v>64</v>
      </c>
      <c r="T576" s="56"/>
      <c r="U576" s="20" t="s">
        <v>1499</v>
      </c>
      <c r="V576" s="63" t="s">
        <v>2058</v>
      </c>
      <c r="W576" s="74"/>
      <c r="X576" s="75"/>
      <c r="Y576" s="73"/>
      <c r="Z576" s="35" t="e">
        <v>#N/A</v>
      </c>
      <c r="AA576" s="35"/>
      <c r="AB576" s="23"/>
      <c r="AC576" s="67">
        <f t="shared" si="15"/>
        <v>0</v>
      </c>
      <c r="AD576" s="71"/>
      <c r="AE576" s="69"/>
      <c r="AF576" s="32"/>
    </row>
    <row r="577" spans="1:32" ht="24" customHeight="1" x14ac:dyDescent="0.15">
      <c r="A577" s="38"/>
      <c r="B577" s="92" t="s">
        <v>52</v>
      </c>
      <c r="C577" s="19">
        <v>571</v>
      </c>
      <c r="D577" s="56" t="s">
        <v>1184</v>
      </c>
      <c r="E577" s="20" t="s">
        <v>1117</v>
      </c>
      <c r="F577" s="56" t="s">
        <v>1185</v>
      </c>
      <c r="G577" s="56"/>
      <c r="H577" s="103"/>
      <c r="I577" s="102"/>
      <c r="J577" s="104"/>
      <c r="K577" s="81"/>
      <c r="L577" s="106"/>
      <c r="M577" s="22" t="s">
        <v>1163</v>
      </c>
      <c r="N577" s="22"/>
      <c r="O577" s="23"/>
      <c r="P577" s="111"/>
      <c r="Q577" s="109">
        <v>291</v>
      </c>
      <c r="R577" s="112" t="s">
        <v>295</v>
      </c>
      <c r="S577" s="107" t="s">
        <v>64</v>
      </c>
      <c r="T577" s="56"/>
      <c r="U577" s="20" t="s">
        <v>1499</v>
      </c>
      <c r="V577" s="63" t="s">
        <v>2059</v>
      </c>
      <c r="W577" s="74"/>
      <c r="X577" s="75"/>
      <c r="Y577" s="73"/>
      <c r="Z577" s="35" t="e">
        <v>#N/A</v>
      </c>
      <c r="AA577" s="35"/>
      <c r="AB577" s="23"/>
      <c r="AC577" s="67">
        <f t="shared" si="15"/>
        <v>0</v>
      </c>
      <c r="AD577" s="71"/>
      <c r="AE577" s="69"/>
      <c r="AF577" s="32"/>
    </row>
    <row r="578" spans="1:32" ht="24" customHeight="1" x14ac:dyDescent="0.15">
      <c r="A578" s="38"/>
      <c r="B578" s="92" t="s">
        <v>52</v>
      </c>
      <c r="C578" s="19">
        <v>572</v>
      </c>
      <c r="D578" s="56" t="s">
        <v>1186</v>
      </c>
      <c r="E578" s="20" t="s">
        <v>1117</v>
      </c>
      <c r="F578" s="56" t="s">
        <v>1187</v>
      </c>
      <c r="G578" s="56"/>
      <c r="H578" s="103"/>
      <c r="I578" s="102"/>
      <c r="J578" s="104"/>
      <c r="K578" s="81"/>
      <c r="L578" s="106"/>
      <c r="M578" s="22" t="s">
        <v>1163</v>
      </c>
      <c r="N578" s="22"/>
      <c r="O578" s="23"/>
      <c r="P578" s="111"/>
      <c r="Q578" s="109">
        <v>309</v>
      </c>
      <c r="R578" s="112" t="s">
        <v>295</v>
      </c>
      <c r="S578" s="107" t="s">
        <v>64</v>
      </c>
      <c r="T578" s="56"/>
      <c r="U578" s="20" t="s">
        <v>1499</v>
      </c>
      <c r="V578" s="63" t="s">
        <v>2060</v>
      </c>
      <c r="W578" s="74"/>
      <c r="X578" s="75"/>
      <c r="Y578" s="73"/>
      <c r="Z578" s="35" t="e">
        <v>#N/A</v>
      </c>
      <c r="AA578" s="35"/>
      <c r="AB578" s="23"/>
      <c r="AC578" s="67">
        <f t="shared" si="15"/>
        <v>0</v>
      </c>
      <c r="AD578" s="71"/>
      <c r="AE578" s="69"/>
      <c r="AF578" s="32"/>
    </row>
    <row r="579" spans="1:32" ht="24" customHeight="1" x14ac:dyDescent="0.15">
      <c r="A579" s="38"/>
      <c r="B579" s="92" t="s">
        <v>52</v>
      </c>
      <c r="C579" s="19">
        <v>573</v>
      </c>
      <c r="D579" s="56" t="s">
        <v>1188</v>
      </c>
      <c r="E579" s="20" t="s">
        <v>1117</v>
      </c>
      <c r="F579" s="56" t="s">
        <v>1189</v>
      </c>
      <c r="G579" s="56"/>
      <c r="H579" s="103"/>
      <c r="I579" s="102"/>
      <c r="J579" s="104"/>
      <c r="K579" s="81"/>
      <c r="L579" s="106"/>
      <c r="M579" s="22" t="s">
        <v>1163</v>
      </c>
      <c r="N579" s="22"/>
      <c r="O579" s="23"/>
      <c r="P579" s="111"/>
      <c r="Q579" s="109">
        <v>144</v>
      </c>
      <c r="R579" s="112" t="s">
        <v>295</v>
      </c>
      <c r="S579" s="107" t="s">
        <v>64</v>
      </c>
      <c r="T579" s="56"/>
      <c r="U579" s="20" t="s">
        <v>1499</v>
      </c>
      <c r="V579" s="63" t="s">
        <v>2061</v>
      </c>
      <c r="W579" s="74"/>
      <c r="X579" s="75"/>
      <c r="Y579" s="73"/>
      <c r="Z579" s="35" t="e">
        <v>#N/A</v>
      </c>
      <c r="AA579" s="35"/>
      <c r="AB579" s="23"/>
      <c r="AC579" s="67">
        <f t="shared" si="15"/>
        <v>0</v>
      </c>
      <c r="AD579" s="71"/>
      <c r="AE579" s="69"/>
      <c r="AF579" s="32"/>
    </row>
    <row r="580" spans="1:32" ht="24" customHeight="1" x14ac:dyDescent="0.15">
      <c r="A580" s="38"/>
      <c r="B580" s="92" t="s">
        <v>52</v>
      </c>
      <c r="C580" s="19">
        <v>574</v>
      </c>
      <c r="D580" s="56" t="s">
        <v>1190</v>
      </c>
      <c r="E580" s="20" t="s">
        <v>1117</v>
      </c>
      <c r="F580" s="56" t="s">
        <v>1191</v>
      </c>
      <c r="G580" s="56"/>
      <c r="H580" s="103"/>
      <c r="I580" s="102"/>
      <c r="J580" s="104"/>
      <c r="K580" s="81"/>
      <c r="L580" s="106"/>
      <c r="M580" s="22" t="s">
        <v>1163</v>
      </c>
      <c r="N580" s="22"/>
      <c r="O580" s="23"/>
      <c r="P580" s="111"/>
      <c r="Q580" s="109">
        <v>300</v>
      </c>
      <c r="R580" s="112" t="s">
        <v>295</v>
      </c>
      <c r="S580" s="107" t="s">
        <v>61</v>
      </c>
      <c r="T580" s="56"/>
      <c r="U580" s="20" t="s">
        <v>1499</v>
      </c>
      <c r="V580" s="63" t="s">
        <v>2062</v>
      </c>
      <c r="W580" s="74"/>
      <c r="X580" s="75"/>
      <c r="Y580" s="73"/>
      <c r="Z580" s="35" t="e">
        <v>#N/A</v>
      </c>
      <c r="AA580" s="35"/>
      <c r="AB580" s="23"/>
      <c r="AC580" s="67">
        <f t="shared" si="15"/>
        <v>0</v>
      </c>
      <c r="AD580" s="71"/>
      <c r="AE580" s="69"/>
      <c r="AF580" s="32"/>
    </row>
    <row r="581" spans="1:32" ht="24" customHeight="1" x14ac:dyDescent="0.15">
      <c r="A581" s="38"/>
      <c r="B581" s="92" t="s">
        <v>52</v>
      </c>
      <c r="C581" s="19">
        <v>575</v>
      </c>
      <c r="D581" s="56" t="s">
        <v>1192</v>
      </c>
      <c r="E581" s="20" t="s">
        <v>1117</v>
      </c>
      <c r="F581" s="56" t="s">
        <v>1193</v>
      </c>
      <c r="G581" s="56"/>
      <c r="H581" s="103"/>
      <c r="I581" s="102"/>
      <c r="J581" s="104"/>
      <c r="K581" s="81"/>
      <c r="L581" s="106"/>
      <c r="M581" s="22" t="s">
        <v>1163</v>
      </c>
      <c r="N581" s="22"/>
      <c r="O581" s="23"/>
      <c r="P581" s="111"/>
      <c r="Q581" s="109">
        <v>139</v>
      </c>
      <c r="R581" s="112" t="s">
        <v>295</v>
      </c>
      <c r="S581" s="107" t="s">
        <v>64</v>
      </c>
      <c r="T581" s="56"/>
      <c r="U581" s="20" t="s">
        <v>1499</v>
      </c>
      <c r="V581" s="63" t="s">
        <v>2063</v>
      </c>
      <c r="W581" s="74"/>
      <c r="X581" s="75"/>
      <c r="Y581" s="73"/>
      <c r="Z581" s="35" t="e">
        <v>#N/A</v>
      </c>
      <c r="AA581" s="35"/>
      <c r="AB581" s="23"/>
      <c r="AC581" s="67">
        <f t="shared" si="15"/>
        <v>0</v>
      </c>
      <c r="AD581" s="71"/>
      <c r="AE581" s="69"/>
      <c r="AF581" s="32"/>
    </row>
    <row r="582" spans="1:32" ht="24" customHeight="1" x14ac:dyDescent="0.15">
      <c r="A582" s="38"/>
      <c r="B582" s="92" t="s">
        <v>52</v>
      </c>
      <c r="C582" s="19">
        <v>576</v>
      </c>
      <c r="D582" s="56" t="s">
        <v>1194</v>
      </c>
      <c r="E582" s="20" t="s">
        <v>1117</v>
      </c>
      <c r="F582" s="56" t="s">
        <v>1195</v>
      </c>
      <c r="G582" s="56"/>
      <c r="H582" s="103"/>
      <c r="I582" s="102"/>
      <c r="J582" s="104"/>
      <c r="K582" s="81"/>
      <c r="L582" s="106"/>
      <c r="M582" s="22" t="s">
        <v>1163</v>
      </c>
      <c r="N582" s="22"/>
      <c r="O582" s="23"/>
      <c r="P582" s="111"/>
      <c r="Q582" s="109">
        <v>180.00000000000003</v>
      </c>
      <c r="R582" s="112" t="s">
        <v>295</v>
      </c>
      <c r="S582" s="107" t="s">
        <v>64</v>
      </c>
      <c r="T582" s="56"/>
      <c r="U582" s="20" t="s">
        <v>1499</v>
      </c>
      <c r="V582" s="63" t="s">
        <v>2064</v>
      </c>
      <c r="W582" s="74"/>
      <c r="X582" s="75"/>
      <c r="Y582" s="73"/>
      <c r="Z582" s="35" t="e">
        <v>#N/A</v>
      </c>
      <c r="AA582" s="35"/>
      <c r="AB582" s="23"/>
      <c r="AC582" s="67">
        <f t="shared" ref="AC582:AC645" si="17">O582-Y582</f>
        <v>0</v>
      </c>
      <c r="AD582" s="71"/>
      <c r="AE582" s="69"/>
      <c r="AF582" s="32"/>
    </row>
    <row r="583" spans="1:32" ht="24" customHeight="1" x14ac:dyDescent="0.15">
      <c r="A583" s="38"/>
      <c r="B583" s="92" t="s">
        <v>52</v>
      </c>
      <c r="C583" s="19">
        <v>577</v>
      </c>
      <c r="D583" s="56" t="s">
        <v>1196</v>
      </c>
      <c r="E583" s="20" t="s">
        <v>1117</v>
      </c>
      <c r="F583" s="56" t="s">
        <v>1197</v>
      </c>
      <c r="G583" s="56"/>
      <c r="H583" s="103"/>
      <c r="I583" s="102"/>
      <c r="J583" s="104"/>
      <c r="K583" s="81"/>
      <c r="L583" s="106"/>
      <c r="M583" s="22" t="s">
        <v>1163</v>
      </c>
      <c r="N583" s="22"/>
      <c r="O583" s="23"/>
      <c r="P583" s="111"/>
      <c r="Q583" s="109">
        <v>116.00000000000001</v>
      </c>
      <c r="R583" s="112" t="s">
        <v>295</v>
      </c>
      <c r="S583" s="107" t="s">
        <v>64</v>
      </c>
      <c r="T583" s="56"/>
      <c r="U583" s="20" t="s">
        <v>1499</v>
      </c>
      <c r="V583" s="63" t="s">
        <v>2065</v>
      </c>
      <c r="W583" s="74"/>
      <c r="X583" s="75"/>
      <c r="Y583" s="73"/>
      <c r="Z583" s="35" t="e">
        <v>#N/A</v>
      </c>
      <c r="AA583" s="35"/>
      <c r="AB583" s="23"/>
      <c r="AC583" s="67">
        <f t="shared" si="17"/>
        <v>0</v>
      </c>
      <c r="AD583" s="71"/>
      <c r="AE583" s="69"/>
      <c r="AF583" s="32"/>
    </row>
    <row r="584" spans="1:32" ht="24" customHeight="1" x14ac:dyDescent="0.15">
      <c r="A584" s="38"/>
      <c r="B584" s="92" t="s">
        <v>52</v>
      </c>
      <c r="C584" s="19">
        <v>578</v>
      </c>
      <c r="D584" s="56" t="s">
        <v>2163</v>
      </c>
      <c r="E584" s="20" t="s">
        <v>1117</v>
      </c>
      <c r="F584" s="56" t="s">
        <v>2164</v>
      </c>
      <c r="G584" s="56"/>
      <c r="H584" s="103"/>
      <c r="I584" s="102"/>
      <c r="J584" s="104"/>
      <c r="K584" s="81"/>
      <c r="L584" s="106"/>
      <c r="M584" s="22" t="s">
        <v>31</v>
      </c>
      <c r="N584" s="22"/>
      <c r="O584" s="23"/>
      <c r="P584" s="111"/>
      <c r="Q584" s="109">
        <v>112</v>
      </c>
      <c r="R584" s="112" t="s">
        <v>2165</v>
      </c>
      <c r="S584" s="107" t="s">
        <v>2166</v>
      </c>
      <c r="T584" s="56"/>
      <c r="U584" s="20" t="s">
        <v>1499</v>
      </c>
      <c r="V584" s="63" t="s">
        <v>2708</v>
      </c>
      <c r="W584" s="74"/>
      <c r="X584" s="75"/>
      <c r="Y584" s="73"/>
      <c r="Z584" s="35" t="e">
        <v>#N/A</v>
      </c>
      <c r="AA584" s="35"/>
      <c r="AB584" s="23"/>
      <c r="AC584" s="67">
        <f t="shared" si="17"/>
        <v>0</v>
      </c>
      <c r="AD584" s="71"/>
      <c r="AE584" s="69"/>
      <c r="AF584" s="32" t="s">
        <v>1473</v>
      </c>
    </row>
    <row r="585" spans="1:32" ht="24" customHeight="1" x14ac:dyDescent="0.15">
      <c r="A585" s="38"/>
      <c r="B585" s="92" t="s">
        <v>52</v>
      </c>
      <c r="C585" s="19">
        <v>579</v>
      </c>
      <c r="D585" s="56" t="s">
        <v>1198</v>
      </c>
      <c r="E585" s="20" t="s">
        <v>1117</v>
      </c>
      <c r="F585" s="56" t="s">
        <v>1199</v>
      </c>
      <c r="G585" s="56"/>
      <c r="H585" s="103"/>
      <c r="I585" s="102"/>
      <c r="J585" s="104"/>
      <c r="K585" s="81"/>
      <c r="L585" s="106"/>
      <c r="M585" s="22" t="s">
        <v>1163</v>
      </c>
      <c r="N585" s="22"/>
      <c r="O585" s="23"/>
      <c r="P585" s="111"/>
      <c r="Q585" s="109">
        <v>111</v>
      </c>
      <c r="R585" s="112" t="s">
        <v>295</v>
      </c>
      <c r="S585" s="107" t="s">
        <v>64</v>
      </c>
      <c r="T585" s="56"/>
      <c r="U585" s="20" t="s">
        <v>1499</v>
      </c>
      <c r="V585" s="63" t="s">
        <v>2066</v>
      </c>
      <c r="W585" s="74"/>
      <c r="X585" s="75"/>
      <c r="Y585" s="73"/>
      <c r="Z585" s="35" t="e">
        <v>#N/A</v>
      </c>
      <c r="AA585" s="35"/>
      <c r="AB585" s="23"/>
      <c r="AC585" s="67">
        <f t="shared" si="17"/>
        <v>0</v>
      </c>
      <c r="AD585" s="71"/>
      <c r="AE585" s="69"/>
      <c r="AF585" s="32"/>
    </row>
    <row r="586" spans="1:32" ht="24" customHeight="1" x14ac:dyDescent="0.15">
      <c r="A586" s="38"/>
      <c r="B586" s="92" t="s">
        <v>52</v>
      </c>
      <c r="C586" s="19">
        <v>580</v>
      </c>
      <c r="D586" s="56" t="s">
        <v>1200</v>
      </c>
      <c r="E586" s="20" t="s">
        <v>1117</v>
      </c>
      <c r="F586" s="56" t="s">
        <v>1201</v>
      </c>
      <c r="G586" s="56"/>
      <c r="H586" s="103"/>
      <c r="I586" s="102"/>
      <c r="J586" s="104"/>
      <c r="K586" s="81"/>
      <c r="L586" s="106"/>
      <c r="M586" s="22" t="s">
        <v>1163</v>
      </c>
      <c r="N586" s="22"/>
      <c r="O586" s="23"/>
      <c r="P586" s="111"/>
      <c r="Q586" s="109">
        <v>148</v>
      </c>
      <c r="R586" s="112" t="s">
        <v>295</v>
      </c>
      <c r="S586" s="107" t="s">
        <v>64</v>
      </c>
      <c r="T586" s="56"/>
      <c r="U586" s="20" t="s">
        <v>1499</v>
      </c>
      <c r="V586" s="63" t="s">
        <v>2067</v>
      </c>
      <c r="W586" s="74"/>
      <c r="X586" s="75"/>
      <c r="Y586" s="73"/>
      <c r="Z586" s="35" t="e">
        <v>#N/A</v>
      </c>
      <c r="AA586" s="35"/>
      <c r="AB586" s="23"/>
      <c r="AC586" s="67">
        <f t="shared" si="17"/>
        <v>0</v>
      </c>
      <c r="AD586" s="71"/>
      <c r="AE586" s="69"/>
      <c r="AF586" s="32"/>
    </row>
    <row r="587" spans="1:32" ht="24" customHeight="1" x14ac:dyDescent="0.15">
      <c r="A587" s="38"/>
      <c r="B587" s="92" t="s">
        <v>52</v>
      </c>
      <c r="C587" s="19">
        <v>581</v>
      </c>
      <c r="D587" s="56" t="s">
        <v>1202</v>
      </c>
      <c r="E587" s="20" t="s">
        <v>1117</v>
      </c>
      <c r="F587" s="56" t="s">
        <v>1203</v>
      </c>
      <c r="G587" s="56"/>
      <c r="H587" s="103"/>
      <c r="I587" s="102"/>
      <c r="J587" s="104"/>
      <c r="K587" s="81"/>
      <c r="L587" s="106"/>
      <c r="M587" s="22" t="s">
        <v>1163</v>
      </c>
      <c r="N587" s="22"/>
      <c r="O587" s="23"/>
      <c r="P587" s="111"/>
      <c r="Q587" s="109">
        <v>140</v>
      </c>
      <c r="R587" s="112" t="s">
        <v>295</v>
      </c>
      <c r="S587" s="107" t="s">
        <v>64</v>
      </c>
      <c r="T587" s="56"/>
      <c r="U587" s="20" t="s">
        <v>1499</v>
      </c>
      <c r="V587" s="63" t="s">
        <v>2068</v>
      </c>
      <c r="W587" s="74"/>
      <c r="X587" s="75"/>
      <c r="Y587" s="73"/>
      <c r="Z587" s="35" t="e">
        <v>#N/A</v>
      </c>
      <c r="AA587" s="35"/>
      <c r="AB587" s="23"/>
      <c r="AC587" s="67">
        <f t="shared" si="17"/>
        <v>0</v>
      </c>
      <c r="AD587" s="71"/>
      <c r="AE587" s="69"/>
      <c r="AF587" s="32"/>
    </row>
    <row r="588" spans="1:32" ht="24" customHeight="1" x14ac:dyDescent="0.15">
      <c r="A588" s="38"/>
      <c r="B588" s="92" t="s">
        <v>52</v>
      </c>
      <c r="C588" s="19">
        <v>582</v>
      </c>
      <c r="D588" s="56" t="s">
        <v>1204</v>
      </c>
      <c r="E588" s="20" t="s">
        <v>1117</v>
      </c>
      <c r="F588" s="56" t="s">
        <v>1205</v>
      </c>
      <c r="G588" s="56"/>
      <c r="H588" s="103"/>
      <c r="I588" s="102"/>
      <c r="J588" s="104"/>
      <c r="K588" s="81"/>
      <c r="L588" s="106"/>
      <c r="M588" s="22" t="s">
        <v>1163</v>
      </c>
      <c r="N588" s="22"/>
      <c r="O588" s="23"/>
      <c r="P588" s="111"/>
      <c r="Q588" s="109">
        <v>266</v>
      </c>
      <c r="R588" s="112" t="s">
        <v>295</v>
      </c>
      <c r="S588" s="107" t="s">
        <v>64</v>
      </c>
      <c r="T588" s="56"/>
      <c r="U588" s="20" t="s">
        <v>1499</v>
      </c>
      <c r="V588" s="63" t="s">
        <v>2069</v>
      </c>
      <c r="W588" s="74"/>
      <c r="X588" s="75"/>
      <c r="Y588" s="73"/>
      <c r="Z588" s="35" t="e">
        <v>#N/A</v>
      </c>
      <c r="AA588" s="35"/>
      <c r="AB588" s="23"/>
      <c r="AC588" s="67">
        <f t="shared" si="17"/>
        <v>0</v>
      </c>
      <c r="AD588" s="71"/>
      <c r="AE588" s="69"/>
      <c r="AF588" s="32"/>
    </row>
    <row r="589" spans="1:32" ht="24" customHeight="1" x14ac:dyDescent="0.15">
      <c r="A589" s="38"/>
      <c r="B589" s="92" t="s">
        <v>52</v>
      </c>
      <c r="C589" s="19">
        <v>583</v>
      </c>
      <c r="D589" s="56" t="s">
        <v>1206</v>
      </c>
      <c r="E589" s="20" t="s">
        <v>1117</v>
      </c>
      <c r="F589" s="56" t="s">
        <v>1207</v>
      </c>
      <c r="G589" s="56"/>
      <c r="H589" s="103"/>
      <c r="I589" s="102"/>
      <c r="J589" s="104"/>
      <c r="K589" s="81"/>
      <c r="L589" s="106"/>
      <c r="M589" s="22" t="s">
        <v>1163</v>
      </c>
      <c r="N589" s="22"/>
      <c r="O589" s="23"/>
      <c r="P589" s="111"/>
      <c r="Q589" s="109">
        <v>131</v>
      </c>
      <c r="R589" s="112" t="s">
        <v>295</v>
      </c>
      <c r="S589" s="107" t="s">
        <v>64</v>
      </c>
      <c r="T589" s="56"/>
      <c r="U589" s="20" t="s">
        <v>1499</v>
      </c>
      <c r="V589" s="63" t="s">
        <v>2070</v>
      </c>
      <c r="W589" s="74"/>
      <c r="X589" s="75"/>
      <c r="Y589" s="73"/>
      <c r="Z589" s="35" t="e">
        <v>#N/A</v>
      </c>
      <c r="AA589" s="35"/>
      <c r="AB589" s="23"/>
      <c r="AC589" s="67">
        <f t="shared" si="17"/>
        <v>0</v>
      </c>
      <c r="AD589" s="71"/>
      <c r="AE589" s="69"/>
      <c r="AF589" s="32"/>
    </row>
    <row r="590" spans="1:32" ht="24" customHeight="1" x14ac:dyDescent="0.15">
      <c r="A590" s="38"/>
      <c r="B590" s="92" t="s">
        <v>52</v>
      </c>
      <c r="C590" s="19">
        <v>584</v>
      </c>
      <c r="D590" s="56" t="s">
        <v>1208</v>
      </c>
      <c r="E590" s="20" t="s">
        <v>1117</v>
      </c>
      <c r="F590" s="56" t="s">
        <v>1209</v>
      </c>
      <c r="G590" s="56"/>
      <c r="H590" s="103"/>
      <c r="I590" s="102"/>
      <c r="J590" s="104"/>
      <c r="K590" s="81"/>
      <c r="L590" s="106"/>
      <c r="M590" s="22" t="s">
        <v>1163</v>
      </c>
      <c r="N590" s="22"/>
      <c r="O590" s="23"/>
      <c r="P590" s="111"/>
      <c r="Q590" s="109">
        <v>195</v>
      </c>
      <c r="R590" s="112" t="s">
        <v>295</v>
      </c>
      <c r="S590" s="107" t="s">
        <v>64</v>
      </c>
      <c r="T590" s="56"/>
      <c r="U590" s="20" t="s">
        <v>1499</v>
      </c>
      <c r="V590" s="63" t="s">
        <v>2071</v>
      </c>
      <c r="W590" s="74"/>
      <c r="X590" s="75"/>
      <c r="Y590" s="73"/>
      <c r="Z590" s="35" t="e">
        <v>#N/A</v>
      </c>
      <c r="AA590" s="35"/>
      <c r="AB590" s="23"/>
      <c r="AC590" s="67">
        <f t="shared" si="17"/>
        <v>0</v>
      </c>
      <c r="AD590" s="71"/>
      <c r="AE590" s="69"/>
      <c r="AF590" s="32"/>
    </row>
    <row r="591" spans="1:32" ht="24" customHeight="1" x14ac:dyDescent="0.15">
      <c r="A591" s="38"/>
      <c r="B591" s="92" t="s">
        <v>52</v>
      </c>
      <c r="C591" s="19">
        <v>585</v>
      </c>
      <c r="D591" s="56" t="s">
        <v>1210</v>
      </c>
      <c r="E591" s="20" t="s">
        <v>1117</v>
      </c>
      <c r="F591" s="56" t="s">
        <v>1211</v>
      </c>
      <c r="G591" s="56"/>
      <c r="H591" s="103"/>
      <c r="I591" s="102"/>
      <c r="J591" s="104"/>
      <c r="K591" s="81"/>
      <c r="L591" s="106"/>
      <c r="M591" s="22" t="s">
        <v>1163</v>
      </c>
      <c r="N591" s="22"/>
      <c r="O591" s="23"/>
      <c r="P591" s="111"/>
      <c r="Q591" s="109">
        <v>121</v>
      </c>
      <c r="R591" s="112" t="s">
        <v>295</v>
      </c>
      <c r="S591" s="107" t="s">
        <v>64</v>
      </c>
      <c r="T591" s="56"/>
      <c r="U591" s="20" t="s">
        <v>1499</v>
      </c>
      <c r="V591" s="63" t="s">
        <v>2709</v>
      </c>
      <c r="W591" s="74"/>
      <c r="X591" s="75"/>
      <c r="Y591" s="73"/>
      <c r="Z591" s="35" t="e">
        <v>#N/A</v>
      </c>
      <c r="AA591" s="35"/>
      <c r="AB591" s="23"/>
      <c r="AC591" s="67">
        <f t="shared" si="17"/>
        <v>0</v>
      </c>
      <c r="AD591" s="71"/>
      <c r="AE591" s="69"/>
      <c r="AF591" s="32"/>
    </row>
    <row r="592" spans="1:32" ht="24" customHeight="1" x14ac:dyDescent="0.15">
      <c r="A592" s="38"/>
      <c r="B592" s="92" t="s">
        <v>52</v>
      </c>
      <c r="C592" s="19">
        <v>586</v>
      </c>
      <c r="D592" s="56" t="s">
        <v>2558</v>
      </c>
      <c r="E592" s="20" t="s">
        <v>1117</v>
      </c>
      <c r="F592" s="56" t="s">
        <v>2559</v>
      </c>
      <c r="G592" s="56"/>
      <c r="H592" s="103"/>
      <c r="I592" s="102"/>
      <c r="J592" s="104"/>
      <c r="K592" s="81"/>
      <c r="L592" s="106"/>
      <c r="M592" s="22" t="s">
        <v>2557</v>
      </c>
      <c r="N592" s="22"/>
      <c r="O592" s="23"/>
      <c r="P592" s="111"/>
      <c r="Q592" s="119">
        <v>199</v>
      </c>
      <c r="R592" s="112" t="s">
        <v>295</v>
      </c>
      <c r="S592" s="100" t="s">
        <v>64</v>
      </c>
      <c r="T592" s="56"/>
      <c r="U592" s="20" t="s">
        <v>1499</v>
      </c>
      <c r="V592" s="63" t="s">
        <v>2710</v>
      </c>
      <c r="W592" s="74"/>
      <c r="X592" s="75"/>
      <c r="Y592" s="73"/>
      <c r="Z592" s="35" t="e">
        <v>#N/A</v>
      </c>
      <c r="AA592" s="35"/>
      <c r="AB592" s="23"/>
      <c r="AC592" s="67">
        <f t="shared" si="17"/>
        <v>0</v>
      </c>
      <c r="AD592" s="71"/>
      <c r="AE592" s="69"/>
      <c r="AF592" s="32" t="s">
        <v>2549</v>
      </c>
    </row>
    <row r="593" spans="1:32" ht="24" customHeight="1" x14ac:dyDescent="0.15">
      <c r="A593" s="38"/>
      <c r="B593" s="92" t="s">
        <v>52</v>
      </c>
      <c r="C593" s="19">
        <v>587</v>
      </c>
      <c r="D593" s="56" t="s">
        <v>2617</v>
      </c>
      <c r="E593" s="20" t="s">
        <v>1117</v>
      </c>
      <c r="F593" s="56" t="s">
        <v>2618</v>
      </c>
      <c r="G593" s="56"/>
      <c r="H593" s="103"/>
      <c r="I593" s="102"/>
      <c r="J593" s="104"/>
      <c r="K593" s="81"/>
      <c r="L593" s="106"/>
      <c r="M593" s="22" t="s">
        <v>1163</v>
      </c>
      <c r="N593" s="22"/>
      <c r="O593" s="23"/>
      <c r="P593" s="111"/>
      <c r="Q593" s="119">
        <v>181</v>
      </c>
      <c r="R593" s="112" t="s">
        <v>295</v>
      </c>
      <c r="S593" s="100" t="s">
        <v>64</v>
      </c>
      <c r="T593" s="56"/>
      <c r="U593" s="20" t="s">
        <v>1499</v>
      </c>
      <c r="V593" s="63" t="s">
        <v>2619</v>
      </c>
      <c r="W593" s="74"/>
      <c r="X593" s="75"/>
      <c r="Y593" s="73"/>
      <c r="Z593" s="35" t="e">
        <v>#N/A</v>
      </c>
      <c r="AA593" s="35"/>
      <c r="AB593" s="23"/>
      <c r="AC593" s="67">
        <f t="shared" si="17"/>
        <v>0</v>
      </c>
      <c r="AD593" s="71"/>
      <c r="AE593" s="69"/>
      <c r="AF593" s="32" t="s">
        <v>2544</v>
      </c>
    </row>
    <row r="594" spans="1:32" ht="24" customHeight="1" x14ac:dyDescent="0.15">
      <c r="A594" s="38"/>
      <c r="B594" s="92" t="s">
        <v>52</v>
      </c>
      <c r="C594" s="19">
        <v>588</v>
      </c>
      <c r="D594" s="56" t="s">
        <v>1212</v>
      </c>
      <c r="E594" s="20" t="s">
        <v>1117</v>
      </c>
      <c r="F594" s="56" t="s">
        <v>1213</v>
      </c>
      <c r="G594" s="56"/>
      <c r="H594" s="103"/>
      <c r="I594" s="102"/>
      <c r="J594" s="104"/>
      <c r="K594" s="81"/>
      <c r="L594" s="106"/>
      <c r="M594" s="22" t="s">
        <v>1163</v>
      </c>
      <c r="N594" s="22"/>
      <c r="O594" s="23"/>
      <c r="P594" s="111"/>
      <c r="Q594" s="109">
        <v>249.00000000000003</v>
      </c>
      <c r="R594" s="112" t="s">
        <v>295</v>
      </c>
      <c r="S594" s="107" t="s">
        <v>64</v>
      </c>
      <c r="T594" s="56"/>
      <c r="U594" s="20" t="s">
        <v>1499</v>
      </c>
      <c r="V594" s="63" t="s">
        <v>2072</v>
      </c>
      <c r="W594" s="74"/>
      <c r="X594" s="75"/>
      <c r="Y594" s="73"/>
      <c r="Z594" s="35" t="e">
        <v>#N/A</v>
      </c>
      <c r="AA594" s="35"/>
      <c r="AB594" s="23"/>
      <c r="AC594" s="67">
        <f t="shared" si="17"/>
        <v>0</v>
      </c>
      <c r="AD594" s="71"/>
      <c r="AE594" s="69"/>
      <c r="AF594" s="32"/>
    </row>
    <row r="595" spans="1:32" ht="24" customHeight="1" x14ac:dyDescent="0.15">
      <c r="A595" s="38"/>
      <c r="B595" s="92" t="s">
        <v>52</v>
      </c>
      <c r="C595" s="19">
        <v>589</v>
      </c>
      <c r="D595" s="56" t="s">
        <v>1214</v>
      </c>
      <c r="E595" s="20" t="s">
        <v>1117</v>
      </c>
      <c r="F595" s="56" t="s">
        <v>1215</v>
      </c>
      <c r="G595" s="56"/>
      <c r="H595" s="103"/>
      <c r="I595" s="102"/>
      <c r="J595" s="104"/>
      <c r="K595" s="81"/>
      <c r="L595" s="106"/>
      <c r="M595" s="22" t="s">
        <v>1163</v>
      </c>
      <c r="N595" s="22"/>
      <c r="O595" s="23"/>
      <c r="P595" s="111"/>
      <c r="Q595" s="109">
        <v>109</v>
      </c>
      <c r="R595" s="112" t="s">
        <v>295</v>
      </c>
      <c r="S595" s="107" t="s">
        <v>64</v>
      </c>
      <c r="T595" s="56"/>
      <c r="U595" s="20" t="s">
        <v>1499</v>
      </c>
      <c r="V595" s="63" t="s">
        <v>2073</v>
      </c>
      <c r="W595" s="74"/>
      <c r="X595" s="75"/>
      <c r="Y595" s="73"/>
      <c r="Z595" s="35" t="e">
        <v>#N/A</v>
      </c>
      <c r="AA595" s="35"/>
      <c r="AB595" s="23"/>
      <c r="AC595" s="67">
        <f t="shared" si="17"/>
        <v>0</v>
      </c>
      <c r="AD595" s="71"/>
      <c r="AE595" s="69"/>
      <c r="AF595" s="32"/>
    </row>
    <row r="596" spans="1:32" ht="24" customHeight="1" x14ac:dyDescent="0.15">
      <c r="A596" s="38"/>
      <c r="B596" s="92" t="s">
        <v>52</v>
      </c>
      <c r="C596" s="19">
        <v>590</v>
      </c>
      <c r="D596" s="56" t="s">
        <v>1216</v>
      </c>
      <c r="E596" s="20" t="s">
        <v>1117</v>
      </c>
      <c r="F596" s="56" t="s">
        <v>1217</v>
      </c>
      <c r="G596" s="56"/>
      <c r="H596" s="103"/>
      <c r="I596" s="102"/>
      <c r="J596" s="104"/>
      <c r="K596" s="81"/>
      <c r="L596" s="106"/>
      <c r="M596" s="22" t="s">
        <v>1163</v>
      </c>
      <c r="N596" s="22"/>
      <c r="O596" s="23"/>
      <c r="P596" s="111"/>
      <c r="Q596" s="109">
        <v>299.00000000000006</v>
      </c>
      <c r="R596" s="112" t="s">
        <v>295</v>
      </c>
      <c r="S596" s="107" t="s">
        <v>64</v>
      </c>
      <c r="T596" s="56"/>
      <c r="U596" s="20" t="s">
        <v>1499</v>
      </c>
      <c r="V596" s="63" t="s">
        <v>2074</v>
      </c>
      <c r="W596" s="74"/>
      <c r="X596" s="75"/>
      <c r="Y596" s="73"/>
      <c r="Z596" s="35" t="e">
        <v>#N/A</v>
      </c>
      <c r="AA596" s="35"/>
      <c r="AB596" s="23"/>
      <c r="AC596" s="67">
        <f t="shared" si="17"/>
        <v>0</v>
      </c>
      <c r="AD596" s="71"/>
      <c r="AE596" s="69"/>
      <c r="AF596" s="32"/>
    </row>
    <row r="597" spans="1:32" ht="24" customHeight="1" x14ac:dyDescent="0.15">
      <c r="A597" s="38"/>
      <c r="B597" s="92" t="s">
        <v>52</v>
      </c>
      <c r="C597" s="19">
        <v>591</v>
      </c>
      <c r="D597" s="56" t="s">
        <v>1218</v>
      </c>
      <c r="E597" s="20" t="s">
        <v>1117</v>
      </c>
      <c r="F597" s="56" t="s">
        <v>1219</v>
      </c>
      <c r="G597" s="56"/>
      <c r="H597" s="103"/>
      <c r="I597" s="102"/>
      <c r="J597" s="104"/>
      <c r="K597" s="81"/>
      <c r="L597" s="106"/>
      <c r="M597" s="22" t="s">
        <v>1163</v>
      </c>
      <c r="N597" s="22"/>
      <c r="O597" s="23"/>
      <c r="P597" s="111"/>
      <c r="Q597" s="109">
        <v>144</v>
      </c>
      <c r="R597" s="112" t="s">
        <v>295</v>
      </c>
      <c r="S597" s="107" t="s">
        <v>64</v>
      </c>
      <c r="T597" s="56"/>
      <c r="U597" s="20" t="s">
        <v>1499</v>
      </c>
      <c r="V597" s="63" t="s">
        <v>2139</v>
      </c>
      <c r="W597" s="74"/>
      <c r="X597" s="75"/>
      <c r="Y597" s="73"/>
      <c r="Z597" s="35" t="e">
        <v>#N/A</v>
      </c>
      <c r="AA597" s="35"/>
      <c r="AB597" s="23"/>
      <c r="AC597" s="67">
        <f t="shared" si="17"/>
        <v>0</v>
      </c>
      <c r="AD597" s="71"/>
      <c r="AE597" s="69"/>
      <c r="AF597" s="32"/>
    </row>
    <row r="598" spans="1:32" ht="24" customHeight="1" x14ac:dyDescent="0.15">
      <c r="A598" s="38"/>
      <c r="B598" s="92" t="s">
        <v>52</v>
      </c>
      <c r="C598" s="19">
        <v>592</v>
      </c>
      <c r="D598" s="56" t="s">
        <v>1220</v>
      </c>
      <c r="E598" s="20" t="s">
        <v>1117</v>
      </c>
      <c r="F598" s="56" t="s">
        <v>1221</v>
      </c>
      <c r="G598" s="56"/>
      <c r="H598" s="103"/>
      <c r="I598" s="102"/>
      <c r="J598" s="104"/>
      <c r="K598" s="81"/>
      <c r="L598" s="106"/>
      <c r="M598" s="22" t="s">
        <v>1163</v>
      </c>
      <c r="N598" s="22"/>
      <c r="O598" s="23"/>
      <c r="P598" s="111"/>
      <c r="Q598" s="109">
        <v>110</v>
      </c>
      <c r="R598" s="112" t="s">
        <v>295</v>
      </c>
      <c r="S598" s="107" t="s">
        <v>64</v>
      </c>
      <c r="T598" s="56"/>
      <c r="U598" s="20" t="s">
        <v>1499</v>
      </c>
      <c r="V598" s="63" t="s">
        <v>2075</v>
      </c>
      <c r="W598" s="74"/>
      <c r="X598" s="75"/>
      <c r="Y598" s="73"/>
      <c r="Z598" s="35" t="e">
        <v>#N/A</v>
      </c>
      <c r="AA598" s="35"/>
      <c r="AB598" s="23"/>
      <c r="AC598" s="67">
        <f t="shared" si="17"/>
        <v>0</v>
      </c>
      <c r="AD598" s="71"/>
      <c r="AE598" s="69"/>
      <c r="AF598" s="32"/>
    </row>
    <row r="599" spans="1:32" ht="24" customHeight="1" x14ac:dyDescent="0.15">
      <c r="A599" s="38"/>
      <c r="B599" s="92" t="s">
        <v>52</v>
      </c>
      <c r="C599" s="19">
        <v>593</v>
      </c>
      <c r="D599" s="56" t="s">
        <v>1222</v>
      </c>
      <c r="E599" s="20" t="s">
        <v>1117</v>
      </c>
      <c r="F599" s="56" t="s">
        <v>1223</v>
      </c>
      <c r="G599" s="56"/>
      <c r="H599" s="103"/>
      <c r="I599" s="102"/>
      <c r="J599" s="104"/>
      <c r="K599" s="81"/>
      <c r="L599" s="106"/>
      <c r="M599" s="22" t="s">
        <v>1163</v>
      </c>
      <c r="N599" s="22"/>
      <c r="O599" s="23"/>
      <c r="P599" s="111"/>
      <c r="Q599" s="109">
        <v>106</v>
      </c>
      <c r="R599" s="112" t="s">
        <v>295</v>
      </c>
      <c r="S599" s="107" t="s">
        <v>64</v>
      </c>
      <c r="T599" s="56"/>
      <c r="U599" s="20" t="s">
        <v>1499</v>
      </c>
      <c r="V599" s="63" t="s">
        <v>2076</v>
      </c>
      <c r="W599" s="74"/>
      <c r="X599" s="75"/>
      <c r="Y599" s="73"/>
      <c r="Z599" s="35" t="e">
        <v>#N/A</v>
      </c>
      <c r="AA599" s="35"/>
      <c r="AB599" s="23"/>
      <c r="AC599" s="67">
        <f t="shared" si="17"/>
        <v>0</v>
      </c>
      <c r="AD599" s="71"/>
      <c r="AE599" s="69"/>
      <c r="AF599" s="32"/>
    </row>
    <row r="600" spans="1:32" ht="24" customHeight="1" x14ac:dyDescent="0.15">
      <c r="A600" s="38"/>
      <c r="B600" s="92" t="s">
        <v>52</v>
      </c>
      <c r="C600" s="19">
        <v>594</v>
      </c>
      <c r="D600" s="56" t="s">
        <v>1224</v>
      </c>
      <c r="E600" s="20" t="s">
        <v>1117</v>
      </c>
      <c r="F600" s="56" t="s">
        <v>1225</v>
      </c>
      <c r="G600" s="56"/>
      <c r="H600" s="103"/>
      <c r="I600" s="102"/>
      <c r="J600" s="104"/>
      <c r="K600" s="81"/>
      <c r="L600" s="106"/>
      <c r="M600" s="22" t="s">
        <v>1163</v>
      </c>
      <c r="N600" s="22"/>
      <c r="O600" s="23"/>
      <c r="P600" s="111"/>
      <c r="Q600" s="109">
        <v>358</v>
      </c>
      <c r="R600" s="112" t="s">
        <v>295</v>
      </c>
      <c r="S600" s="107" t="s">
        <v>64</v>
      </c>
      <c r="T600" s="56"/>
      <c r="U600" s="20" t="s">
        <v>1499</v>
      </c>
      <c r="V600" s="63" t="s">
        <v>2077</v>
      </c>
      <c r="W600" s="74"/>
      <c r="X600" s="75"/>
      <c r="Y600" s="73"/>
      <c r="Z600" s="35" t="e">
        <v>#N/A</v>
      </c>
      <c r="AA600" s="35"/>
      <c r="AB600" s="23"/>
      <c r="AC600" s="67">
        <f t="shared" si="17"/>
        <v>0</v>
      </c>
      <c r="AD600" s="71"/>
      <c r="AE600" s="69"/>
      <c r="AF600" s="32"/>
    </row>
    <row r="601" spans="1:32" ht="24" customHeight="1" x14ac:dyDescent="0.15">
      <c r="A601" s="38"/>
      <c r="B601" s="92" t="s">
        <v>52</v>
      </c>
      <c r="C601" s="19">
        <v>595</v>
      </c>
      <c r="D601" s="56" t="s">
        <v>1226</v>
      </c>
      <c r="E601" s="20" t="s">
        <v>1117</v>
      </c>
      <c r="F601" s="56" t="s">
        <v>1227</v>
      </c>
      <c r="G601" s="56"/>
      <c r="H601" s="103"/>
      <c r="I601" s="102"/>
      <c r="J601" s="104"/>
      <c r="K601" s="81"/>
      <c r="L601" s="106"/>
      <c r="M601" s="22" t="s">
        <v>1163</v>
      </c>
      <c r="N601" s="22"/>
      <c r="O601" s="23"/>
      <c r="P601" s="111"/>
      <c r="Q601" s="109">
        <v>101.00000000000001</v>
      </c>
      <c r="R601" s="112" t="s">
        <v>295</v>
      </c>
      <c r="S601" s="107" t="s">
        <v>64</v>
      </c>
      <c r="T601" s="56"/>
      <c r="U601" s="20" t="s">
        <v>1499</v>
      </c>
      <c r="V601" s="63" t="s">
        <v>2078</v>
      </c>
      <c r="W601" s="74"/>
      <c r="X601" s="75"/>
      <c r="Y601" s="73"/>
      <c r="Z601" s="35" t="e">
        <v>#N/A</v>
      </c>
      <c r="AA601" s="35"/>
      <c r="AB601" s="23"/>
      <c r="AC601" s="67">
        <f t="shared" si="17"/>
        <v>0</v>
      </c>
      <c r="AD601" s="71"/>
      <c r="AE601" s="69"/>
      <c r="AF601" s="32"/>
    </row>
    <row r="602" spans="1:32" ht="24" customHeight="1" x14ac:dyDescent="0.15">
      <c r="A602" s="38"/>
      <c r="B602" s="92" t="s">
        <v>52</v>
      </c>
      <c r="C602" s="19">
        <v>596</v>
      </c>
      <c r="D602" s="56" t="s">
        <v>1228</v>
      </c>
      <c r="E602" s="20" t="s">
        <v>1117</v>
      </c>
      <c r="F602" s="56" t="s">
        <v>1229</v>
      </c>
      <c r="G602" s="56"/>
      <c r="H602" s="103"/>
      <c r="I602" s="102"/>
      <c r="J602" s="104"/>
      <c r="K602" s="81"/>
      <c r="L602" s="106"/>
      <c r="M602" s="22" t="s">
        <v>1163</v>
      </c>
      <c r="N602" s="22"/>
      <c r="O602" s="23"/>
      <c r="P602" s="111"/>
      <c r="Q602" s="109">
        <v>186.00000000000003</v>
      </c>
      <c r="R602" s="112" t="s">
        <v>295</v>
      </c>
      <c r="S602" s="107" t="s">
        <v>64</v>
      </c>
      <c r="T602" s="56"/>
      <c r="U602" s="20" t="s">
        <v>1499</v>
      </c>
      <c r="V602" s="63" t="s">
        <v>2079</v>
      </c>
      <c r="W602" s="74"/>
      <c r="X602" s="75"/>
      <c r="Y602" s="73"/>
      <c r="Z602" s="35" t="e">
        <v>#N/A</v>
      </c>
      <c r="AA602" s="35"/>
      <c r="AB602" s="23"/>
      <c r="AC602" s="67">
        <f t="shared" si="17"/>
        <v>0</v>
      </c>
      <c r="AD602" s="71"/>
      <c r="AE602" s="69"/>
      <c r="AF602" s="32"/>
    </row>
    <row r="603" spans="1:32" ht="24" customHeight="1" x14ac:dyDescent="0.15">
      <c r="A603" s="38"/>
      <c r="B603" s="92" t="s">
        <v>52</v>
      </c>
      <c r="C603" s="19">
        <v>597</v>
      </c>
      <c r="D603" s="56" t="s">
        <v>1230</v>
      </c>
      <c r="E603" s="20" t="s">
        <v>1117</v>
      </c>
      <c r="F603" s="56" t="s">
        <v>1231</v>
      </c>
      <c r="G603" s="56"/>
      <c r="H603" s="103"/>
      <c r="I603" s="102"/>
      <c r="J603" s="104"/>
      <c r="K603" s="81"/>
      <c r="L603" s="106"/>
      <c r="M603" s="22" t="s">
        <v>1163</v>
      </c>
      <c r="N603" s="22"/>
      <c r="O603" s="23"/>
      <c r="P603" s="111"/>
      <c r="Q603" s="109">
        <v>95</v>
      </c>
      <c r="R603" s="112" t="s">
        <v>295</v>
      </c>
      <c r="S603" s="107" t="s">
        <v>64</v>
      </c>
      <c r="T603" s="56"/>
      <c r="U603" s="20" t="s">
        <v>1499</v>
      </c>
      <c r="V603" s="63" t="s">
        <v>2080</v>
      </c>
      <c r="W603" s="74"/>
      <c r="X603" s="75"/>
      <c r="Y603" s="73"/>
      <c r="Z603" s="35" t="e">
        <v>#N/A</v>
      </c>
      <c r="AA603" s="35"/>
      <c r="AB603" s="23"/>
      <c r="AC603" s="67">
        <f t="shared" si="17"/>
        <v>0</v>
      </c>
      <c r="AD603" s="71"/>
      <c r="AE603" s="69"/>
      <c r="AF603" s="32"/>
    </row>
    <row r="604" spans="1:32" ht="24" customHeight="1" x14ac:dyDescent="0.15">
      <c r="A604" s="38"/>
      <c r="B604" s="92" t="s">
        <v>52</v>
      </c>
      <c r="C604" s="19">
        <v>598</v>
      </c>
      <c r="D604" s="56" t="s">
        <v>2555</v>
      </c>
      <c r="E604" s="20" t="s">
        <v>1117</v>
      </c>
      <c r="F604" s="56" t="s">
        <v>2556</v>
      </c>
      <c r="G604" s="56"/>
      <c r="H604" s="103"/>
      <c r="I604" s="102"/>
      <c r="J604" s="104"/>
      <c r="K604" s="81"/>
      <c r="L604" s="106"/>
      <c r="M604" s="22" t="s">
        <v>2550</v>
      </c>
      <c r="N604" s="22"/>
      <c r="O604" s="23"/>
      <c r="P604" s="111"/>
      <c r="Q604" s="119">
        <v>113</v>
      </c>
      <c r="R604" s="112" t="s">
        <v>295</v>
      </c>
      <c r="S604" s="100" t="s">
        <v>64</v>
      </c>
      <c r="T604" s="56"/>
      <c r="U604" s="20" t="s">
        <v>1499</v>
      </c>
      <c r="V604" s="63" t="s">
        <v>2711</v>
      </c>
      <c r="W604" s="74"/>
      <c r="X604" s="75"/>
      <c r="Y604" s="73"/>
      <c r="Z604" s="35" t="e">
        <v>#N/A</v>
      </c>
      <c r="AA604" s="35"/>
      <c r="AB604" s="23"/>
      <c r="AC604" s="67">
        <f t="shared" si="17"/>
        <v>0</v>
      </c>
      <c r="AD604" s="71"/>
      <c r="AE604" s="69"/>
      <c r="AF604" s="32" t="s">
        <v>2549</v>
      </c>
    </row>
    <row r="605" spans="1:32" ht="24" customHeight="1" x14ac:dyDescent="0.15">
      <c r="A605" s="38"/>
      <c r="B605" s="92" t="s">
        <v>52</v>
      </c>
      <c r="C605" s="19">
        <v>599</v>
      </c>
      <c r="D605" s="56" t="s">
        <v>1232</v>
      </c>
      <c r="E605" s="20" t="s">
        <v>1117</v>
      </c>
      <c r="F605" s="56" t="s">
        <v>1233</v>
      </c>
      <c r="G605" s="56"/>
      <c r="H605" s="103"/>
      <c r="I605" s="102"/>
      <c r="J605" s="104"/>
      <c r="K605" s="81"/>
      <c r="L605" s="106"/>
      <c r="M605" s="22" t="s">
        <v>1163</v>
      </c>
      <c r="N605" s="22"/>
      <c r="O605" s="23"/>
      <c r="P605" s="111"/>
      <c r="Q605" s="109">
        <v>445.00000000000006</v>
      </c>
      <c r="R605" s="112" t="s">
        <v>295</v>
      </c>
      <c r="S605" s="107" t="s">
        <v>64</v>
      </c>
      <c r="T605" s="56"/>
      <c r="U605" s="20" t="s">
        <v>1499</v>
      </c>
      <c r="V605" s="63" t="s">
        <v>2081</v>
      </c>
      <c r="W605" s="74"/>
      <c r="X605" s="75"/>
      <c r="Y605" s="73"/>
      <c r="Z605" s="35" t="e">
        <v>#N/A</v>
      </c>
      <c r="AA605" s="35"/>
      <c r="AB605" s="23"/>
      <c r="AC605" s="67">
        <f t="shared" si="17"/>
        <v>0</v>
      </c>
      <c r="AD605" s="71"/>
      <c r="AE605" s="69"/>
      <c r="AF605" s="32"/>
    </row>
    <row r="606" spans="1:32" ht="24" customHeight="1" x14ac:dyDescent="0.15">
      <c r="A606" s="38"/>
      <c r="B606" s="92" t="s">
        <v>52</v>
      </c>
      <c r="C606" s="19">
        <v>600</v>
      </c>
      <c r="D606" s="56" t="s">
        <v>1234</v>
      </c>
      <c r="E606" s="20" t="s">
        <v>1117</v>
      </c>
      <c r="F606" s="56" t="s">
        <v>1235</v>
      </c>
      <c r="G606" s="56"/>
      <c r="H606" s="103"/>
      <c r="I606" s="102"/>
      <c r="J606" s="104"/>
      <c r="K606" s="81"/>
      <c r="L606" s="106"/>
      <c r="M606" s="22" t="s">
        <v>1163</v>
      </c>
      <c r="N606" s="22"/>
      <c r="O606" s="23"/>
      <c r="P606" s="111"/>
      <c r="Q606" s="109">
        <v>151</v>
      </c>
      <c r="R606" s="112" t="s">
        <v>295</v>
      </c>
      <c r="S606" s="107" t="s">
        <v>64</v>
      </c>
      <c r="T606" s="56"/>
      <c r="U606" s="20" t="s">
        <v>1499</v>
      </c>
      <c r="V606" s="63" t="s">
        <v>2082</v>
      </c>
      <c r="W606" s="74"/>
      <c r="X606" s="75"/>
      <c r="Y606" s="73"/>
      <c r="Z606" s="35" t="e">
        <v>#N/A</v>
      </c>
      <c r="AA606" s="35"/>
      <c r="AB606" s="23"/>
      <c r="AC606" s="67">
        <f t="shared" si="17"/>
        <v>0</v>
      </c>
      <c r="AD606" s="71"/>
      <c r="AE606" s="69"/>
      <c r="AF606" s="32"/>
    </row>
    <row r="607" spans="1:32" ht="24" customHeight="1" x14ac:dyDescent="0.15">
      <c r="A607" s="38"/>
      <c r="B607" s="92" t="s">
        <v>52</v>
      </c>
      <c r="C607" s="19">
        <v>601</v>
      </c>
      <c r="D607" s="56" t="s">
        <v>1236</v>
      </c>
      <c r="E607" s="20" t="s">
        <v>1117</v>
      </c>
      <c r="F607" s="56" t="s">
        <v>1237</v>
      </c>
      <c r="G607" s="56"/>
      <c r="H607" s="103"/>
      <c r="I607" s="102"/>
      <c r="J607" s="104"/>
      <c r="K607" s="81"/>
      <c r="L607" s="106"/>
      <c r="M607" s="22" t="s">
        <v>1163</v>
      </c>
      <c r="N607" s="22"/>
      <c r="O607" s="23"/>
      <c r="P607" s="111"/>
      <c r="Q607" s="109">
        <v>156</v>
      </c>
      <c r="R607" s="112" t="s">
        <v>295</v>
      </c>
      <c r="S607" s="107" t="s">
        <v>64</v>
      </c>
      <c r="T607" s="56"/>
      <c r="U607" s="20" t="s">
        <v>1499</v>
      </c>
      <c r="V607" s="63" t="s">
        <v>2083</v>
      </c>
      <c r="W607" s="74"/>
      <c r="X607" s="75"/>
      <c r="Y607" s="73"/>
      <c r="Z607" s="35" t="e">
        <v>#N/A</v>
      </c>
      <c r="AA607" s="35"/>
      <c r="AB607" s="23"/>
      <c r="AC607" s="67">
        <f t="shared" si="17"/>
        <v>0</v>
      </c>
      <c r="AD607" s="71"/>
      <c r="AE607" s="69"/>
      <c r="AF607" s="32"/>
    </row>
    <row r="608" spans="1:32" ht="24" customHeight="1" x14ac:dyDescent="0.15">
      <c r="A608" s="38"/>
      <c r="B608" s="92" t="s">
        <v>52</v>
      </c>
      <c r="C608" s="19">
        <v>602</v>
      </c>
      <c r="D608" s="56" t="s">
        <v>1238</v>
      </c>
      <c r="E608" s="20" t="s">
        <v>1117</v>
      </c>
      <c r="F608" s="56" t="s">
        <v>1239</v>
      </c>
      <c r="G608" s="56"/>
      <c r="H608" s="103"/>
      <c r="I608" s="102"/>
      <c r="J608" s="104"/>
      <c r="K608" s="81"/>
      <c r="L608" s="106"/>
      <c r="M608" s="22" t="s">
        <v>1163</v>
      </c>
      <c r="N608" s="22"/>
      <c r="O608" s="23"/>
      <c r="P608" s="111"/>
      <c r="Q608" s="109">
        <v>253</v>
      </c>
      <c r="R608" s="112" t="s">
        <v>295</v>
      </c>
      <c r="S608" s="107" t="s">
        <v>64</v>
      </c>
      <c r="T608" s="56"/>
      <c r="U608" s="20" t="s">
        <v>1499</v>
      </c>
      <c r="V608" s="63" t="s">
        <v>2084</v>
      </c>
      <c r="W608" s="74"/>
      <c r="X608" s="75"/>
      <c r="Y608" s="73"/>
      <c r="Z608" s="35" t="e">
        <v>#N/A</v>
      </c>
      <c r="AA608" s="35"/>
      <c r="AB608" s="23"/>
      <c r="AC608" s="67">
        <f t="shared" si="17"/>
        <v>0</v>
      </c>
      <c r="AD608" s="71"/>
      <c r="AE608" s="69"/>
      <c r="AF608" s="32"/>
    </row>
    <row r="609" spans="1:32" ht="24" customHeight="1" x14ac:dyDescent="0.15">
      <c r="A609" s="38"/>
      <c r="B609" s="92" t="s">
        <v>52</v>
      </c>
      <c r="C609" s="19">
        <v>603</v>
      </c>
      <c r="D609" s="56" t="s">
        <v>1240</v>
      </c>
      <c r="E609" s="20" t="s">
        <v>1117</v>
      </c>
      <c r="F609" s="56" t="s">
        <v>1241</v>
      </c>
      <c r="G609" s="56"/>
      <c r="H609" s="103"/>
      <c r="I609" s="102"/>
      <c r="J609" s="104"/>
      <c r="K609" s="81"/>
      <c r="L609" s="106"/>
      <c r="M609" s="22" t="s">
        <v>1163</v>
      </c>
      <c r="N609" s="22"/>
      <c r="O609" s="23"/>
      <c r="P609" s="111"/>
      <c r="Q609" s="109">
        <v>250</v>
      </c>
      <c r="R609" s="112" t="s">
        <v>295</v>
      </c>
      <c r="S609" s="107" t="s">
        <v>64</v>
      </c>
      <c r="T609" s="56"/>
      <c r="U609" s="20" t="s">
        <v>1499</v>
      </c>
      <c r="V609" s="63" t="s">
        <v>2085</v>
      </c>
      <c r="W609" s="74"/>
      <c r="X609" s="75"/>
      <c r="Y609" s="73"/>
      <c r="Z609" s="35" t="e">
        <v>#N/A</v>
      </c>
      <c r="AA609" s="35"/>
      <c r="AB609" s="23"/>
      <c r="AC609" s="67">
        <f t="shared" si="17"/>
        <v>0</v>
      </c>
      <c r="AD609" s="71"/>
      <c r="AE609" s="69"/>
      <c r="AF609" s="32"/>
    </row>
    <row r="610" spans="1:32" ht="24" customHeight="1" x14ac:dyDescent="0.15">
      <c r="A610" s="38"/>
      <c r="B610" s="92" t="s">
        <v>52</v>
      </c>
      <c r="C610" s="19">
        <v>604</v>
      </c>
      <c r="D610" s="56" t="s">
        <v>1242</v>
      </c>
      <c r="E610" s="20" t="s">
        <v>1117</v>
      </c>
      <c r="F610" s="56" t="s">
        <v>1243</v>
      </c>
      <c r="G610" s="56"/>
      <c r="H610" s="103"/>
      <c r="I610" s="102"/>
      <c r="J610" s="104"/>
      <c r="K610" s="81"/>
      <c r="L610" s="106"/>
      <c r="M610" s="22" t="s">
        <v>1163</v>
      </c>
      <c r="N610" s="22"/>
      <c r="O610" s="23"/>
      <c r="P610" s="111"/>
      <c r="Q610" s="109">
        <v>96.000000000000014</v>
      </c>
      <c r="R610" s="112" t="s">
        <v>295</v>
      </c>
      <c r="S610" s="107" t="s">
        <v>64</v>
      </c>
      <c r="T610" s="56"/>
      <c r="U610" s="20" t="s">
        <v>1499</v>
      </c>
      <c r="V610" s="63" t="s">
        <v>2086</v>
      </c>
      <c r="W610" s="74"/>
      <c r="X610" s="75"/>
      <c r="Y610" s="73"/>
      <c r="Z610" s="35" t="e">
        <v>#N/A</v>
      </c>
      <c r="AA610" s="35"/>
      <c r="AB610" s="23"/>
      <c r="AC610" s="67">
        <f t="shared" si="17"/>
        <v>0</v>
      </c>
      <c r="AD610" s="71"/>
      <c r="AE610" s="69"/>
      <c r="AF610" s="32"/>
    </row>
    <row r="611" spans="1:32" ht="24" customHeight="1" x14ac:dyDescent="0.15">
      <c r="A611" s="38"/>
      <c r="B611" s="92" t="s">
        <v>52</v>
      </c>
      <c r="C611" s="19">
        <v>605</v>
      </c>
      <c r="D611" s="56" t="s">
        <v>1244</v>
      </c>
      <c r="E611" s="20" t="s">
        <v>1117</v>
      </c>
      <c r="F611" s="56" t="s">
        <v>1245</v>
      </c>
      <c r="G611" s="56"/>
      <c r="H611" s="103"/>
      <c r="I611" s="102"/>
      <c r="J611" s="104"/>
      <c r="K611" s="81"/>
      <c r="L611" s="106"/>
      <c r="M611" s="22" t="s">
        <v>1163</v>
      </c>
      <c r="N611" s="22"/>
      <c r="O611" s="23"/>
      <c r="P611" s="111"/>
      <c r="Q611" s="109">
        <v>139</v>
      </c>
      <c r="R611" s="112" t="s">
        <v>295</v>
      </c>
      <c r="S611" s="107" t="s">
        <v>64</v>
      </c>
      <c r="T611" s="56"/>
      <c r="U611" s="20" t="s">
        <v>1499</v>
      </c>
      <c r="V611" s="63" t="s">
        <v>2087</v>
      </c>
      <c r="W611" s="74"/>
      <c r="X611" s="75"/>
      <c r="Y611" s="73"/>
      <c r="Z611" s="35" t="e">
        <v>#N/A</v>
      </c>
      <c r="AA611" s="35"/>
      <c r="AB611" s="23"/>
      <c r="AC611" s="67">
        <f t="shared" si="17"/>
        <v>0</v>
      </c>
      <c r="AD611" s="71"/>
      <c r="AE611" s="69"/>
      <c r="AF611" s="32"/>
    </row>
    <row r="612" spans="1:32" ht="24" customHeight="1" x14ac:dyDescent="0.15">
      <c r="A612" s="38"/>
      <c r="B612" s="92" t="s">
        <v>52</v>
      </c>
      <c r="C612" s="19">
        <v>606</v>
      </c>
      <c r="D612" s="56" t="s">
        <v>1246</v>
      </c>
      <c r="E612" s="20" t="s">
        <v>1117</v>
      </c>
      <c r="F612" s="56" t="s">
        <v>1247</v>
      </c>
      <c r="G612" s="56"/>
      <c r="H612" s="103"/>
      <c r="I612" s="102"/>
      <c r="J612" s="104"/>
      <c r="K612" s="81"/>
      <c r="L612" s="106"/>
      <c r="M612" s="22" t="s">
        <v>1163</v>
      </c>
      <c r="N612" s="22"/>
      <c r="O612" s="23"/>
      <c r="P612" s="111"/>
      <c r="Q612" s="109">
        <v>106</v>
      </c>
      <c r="R612" s="112" t="s">
        <v>295</v>
      </c>
      <c r="S612" s="107" t="s">
        <v>64</v>
      </c>
      <c r="T612" s="56"/>
      <c r="U612" s="20" t="s">
        <v>1499</v>
      </c>
      <c r="V612" s="63" t="s">
        <v>2088</v>
      </c>
      <c r="W612" s="74"/>
      <c r="X612" s="75"/>
      <c r="Y612" s="73"/>
      <c r="Z612" s="35" t="e">
        <v>#N/A</v>
      </c>
      <c r="AA612" s="35"/>
      <c r="AB612" s="23"/>
      <c r="AC612" s="67">
        <f t="shared" si="17"/>
        <v>0</v>
      </c>
      <c r="AD612" s="71"/>
      <c r="AE612" s="69"/>
      <c r="AF612" s="32"/>
    </row>
    <row r="613" spans="1:32" ht="24" customHeight="1" x14ac:dyDescent="0.15">
      <c r="A613" s="38"/>
      <c r="B613" s="92" t="s">
        <v>52</v>
      </c>
      <c r="C613" s="19">
        <v>607</v>
      </c>
      <c r="D613" s="56" t="s">
        <v>1248</v>
      </c>
      <c r="E613" s="20" t="s">
        <v>1117</v>
      </c>
      <c r="F613" s="56" t="s">
        <v>1249</v>
      </c>
      <c r="G613" s="56"/>
      <c r="H613" s="103"/>
      <c r="I613" s="102"/>
      <c r="J613" s="104"/>
      <c r="K613" s="81"/>
      <c r="L613" s="106"/>
      <c r="M613" s="22" t="s">
        <v>1163</v>
      </c>
      <c r="N613" s="22"/>
      <c r="O613" s="23"/>
      <c r="P613" s="111"/>
      <c r="Q613" s="109">
        <v>199</v>
      </c>
      <c r="R613" s="112" t="s">
        <v>295</v>
      </c>
      <c r="S613" s="107" t="s">
        <v>64</v>
      </c>
      <c r="T613" s="56"/>
      <c r="U613" s="20" t="s">
        <v>1499</v>
      </c>
      <c r="V613" s="63" t="s">
        <v>2089</v>
      </c>
      <c r="W613" s="74"/>
      <c r="X613" s="75"/>
      <c r="Y613" s="73"/>
      <c r="Z613" s="35" t="e">
        <v>#N/A</v>
      </c>
      <c r="AA613" s="35"/>
      <c r="AB613" s="23"/>
      <c r="AC613" s="67">
        <f t="shared" si="17"/>
        <v>0</v>
      </c>
      <c r="AD613" s="71"/>
      <c r="AE613" s="69"/>
      <c r="AF613" s="32"/>
    </row>
    <row r="614" spans="1:32" ht="24" customHeight="1" x14ac:dyDescent="0.15">
      <c r="A614" s="38"/>
      <c r="B614" s="92" t="s">
        <v>52</v>
      </c>
      <c r="C614" s="19">
        <v>608</v>
      </c>
      <c r="D614" s="56" t="s">
        <v>1250</v>
      </c>
      <c r="E614" s="20" t="s">
        <v>1117</v>
      </c>
      <c r="F614" s="56" t="s">
        <v>1251</v>
      </c>
      <c r="G614" s="56"/>
      <c r="H614" s="103"/>
      <c r="I614" s="102"/>
      <c r="J614" s="104"/>
      <c r="K614" s="81"/>
      <c r="L614" s="106"/>
      <c r="M614" s="22" t="s">
        <v>1163</v>
      </c>
      <c r="N614" s="22"/>
      <c r="O614" s="23"/>
      <c r="P614" s="111"/>
      <c r="Q614" s="109">
        <v>205</v>
      </c>
      <c r="R614" s="112" t="s">
        <v>295</v>
      </c>
      <c r="S614" s="107" t="s">
        <v>64</v>
      </c>
      <c r="T614" s="56"/>
      <c r="U614" s="20" t="s">
        <v>1499</v>
      </c>
      <c r="V614" s="63" t="s">
        <v>2090</v>
      </c>
      <c r="W614" s="74"/>
      <c r="X614" s="75"/>
      <c r="Y614" s="73"/>
      <c r="Z614" s="35" t="e">
        <v>#N/A</v>
      </c>
      <c r="AA614" s="35"/>
      <c r="AB614" s="23"/>
      <c r="AC614" s="67">
        <f t="shared" si="17"/>
        <v>0</v>
      </c>
      <c r="AD614" s="71"/>
      <c r="AE614" s="69"/>
      <c r="AF614" s="32"/>
    </row>
    <row r="615" spans="1:32" ht="24" customHeight="1" x14ac:dyDescent="0.15">
      <c r="A615" s="38"/>
      <c r="B615" s="92" t="s">
        <v>52</v>
      </c>
      <c r="C615" s="19">
        <v>609</v>
      </c>
      <c r="D615" s="56" t="s">
        <v>1252</v>
      </c>
      <c r="E615" s="20" t="s">
        <v>1117</v>
      </c>
      <c r="F615" s="56" t="s">
        <v>1253</v>
      </c>
      <c r="G615" s="56"/>
      <c r="H615" s="103"/>
      <c r="I615" s="102"/>
      <c r="J615" s="104"/>
      <c r="K615" s="81"/>
      <c r="L615" s="106"/>
      <c r="M615" s="22" t="s">
        <v>1163</v>
      </c>
      <c r="N615" s="22"/>
      <c r="O615" s="23"/>
      <c r="P615" s="111"/>
      <c r="Q615" s="109">
        <v>329</v>
      </c>
      <c r="R615" s="112" t="s">
        <v>295</v>
      </c>
      <c r="S615" s="107" t="s">
        <v>61</v>
      </c>
      <c r="T615" s="56"/>
      <c r="U615" s="20" t="s">
        <v>1499</v>
      </c>
      <c r="V615" s="63" t="s">
        <v>2091</v>
      </c>
      <c r="W615" s="74"/>
      <c r="X615" s="75"/>
      <c r="Y615" s="73"/>
      <c r="Z615" s="35" t="e">
        <v>#N/A</v>
      </c>
      <c r="AA615" s="35"/>
      <c r="AB615" s="23"/>
      <c r="AC615" s="67">
        <f t="shared" si="17"/>
        <v>0</v>
      </c>
      <c r="AD615" s="71"/>
      <c r="AE615" s="69"/>
      <c r="AF615" s="32"/>
    </row>
    <row r="616" spans="1:32" ht="24" customHeight="1" x14ac:dyDescent="0.15">
      <c r="A616" s="38"/>
      <c r="B616" s="92" t="s">
        <v>52</v>
      </c>
      <c r="C616" s="19">
        <v>610</v>
      </c>
      <c r="D616" s="56" t="s">
        <v>1254</v>
      </c>
      <c r="E616" s="20" t="s">
        <v>1117</v>
      </c>
      <c r="F616" s="56" t="s">
        <v>1255</v>
      </c>
      <c r="G616" s="56"/>
      <c r="H616" s="103"/>
      <c r="I616" s="102"/>
      <c r="J616" s="104"/>
      <c r="K616" s="81"/>
      <c r="L616" s="106"/>
      <c r="M616" s="22" t="s">
        <v>1163</v>
      </c>
      <c r="N616" s="22"/>
      <c r="O616" s="23"/>
      <c r="P616" s="111"/>
      <c r="Q616" s="109">
        <v>331.00000000000006</v>
      </c>
      <c r="R616" s="112" t="s">
        <v>295</v>
      </c>
      <c r="S616" s="107" t="s">
        <v>64</v>
      </c>
      <c r="T616" s="56"/>
      <c r="U616" s="20" t="s">
        <v>1499</v>
      </c>
      <c r="V616" s="63" t="s">
        <v>2092</v>
      </c>
      <c r="W616" s="74"/>
      <c r="X616" s="75"/>
      <c r="Y616" s="73"/>
      <c r="Z616" s="35" t="e">
        <v>#N/A</v>
      </c>
      <c r="AA616" s="35"/>
      <c r="AB616" s="23"/>
      <c r="AC616" s="67">
        <f t="shared" si="17"/>
        <v>0</v>
      </c>
      <c r="AD616" s="71"/>
      <c r="AE616" s="69"/>
      <c r="AF616" s="32"/>
    </row>
    <row r="617" spans="1:32" ht="24" customHeight="1" x14ac:dyDescent="0.15">
      <c r="A617" s="38"/>
      <c r="B617" s="92" t="s">
        <v>52</v>
      </c>
      <c r="C617" s="19">
        <v>611</v>
      </c>
      <c r="D617" s="56" t="s">
        <v>1256</v>
      </c>
      <c r="E617" s="20" t="s">
        <v>1117</v>
      </c>
      <c r="F617" s="56" t="s">
        <v>1257</v>
      </c>
      <c r="G617" s="56"/>
      <c r="H617" s="103"/>
      <c r="I617" s="102"/>
      <c r="J617" s="104"/>
      <c r="K617" s="81"/>
      <c r="L617" s="106"/>
      <c r="M617" s="22" t="s">
        <v>1163</v>
      </c>
      <c r="N617" s="22"/>
      <c r="O617" s="23"/>
      <c r="P617" s="111"/>
      <c r="Q617" s="109">
        <v>149</v>
      </c>
      <c r="R617" s="112" t="s">
        <v>295</v>
      </c>
      <c r="S617" s="107" t="s">
        <v>64</v>
      </c>
      <c r="T617" s="56"/>
      <c r="U617" s="20" t="s">
        <v>1499</v>
      </c>
      <c r="V617" s="63" t="s">
        <v>2140</v>
      </c>
      <c r="W617" s="74"/>
      <c r="X617" s="75"/>
      <c r="Y617" s="73"/>
      <c r="Z617" s="35" t="e">
        <v>#N/A</v>
      </c>
      <c r="AA617" s="35"/>
      <c r="AB617" s="23"/>
      <c r="AC617" s="67">
        <f t="shared" si="17"/>
        <v>0</v>
      </c>
      <c r="AD617" s="71"/>
      <c r="AE617" s="69"/>
      <c r="AF617" s="32"/>
    </row>
    <row r="618" spans="1:32" ht="24" customHeight="1" x14ac:dyDescent="0.15">
      <c r="A618" s="38"/>
      <c r="B618" s="92" t="s">
        <v>52</v>
      </c>
      <c r="C618" s="19">
        <v>612</v>
      </c>
      <c r="D618" s="56" t="s">
        <v>1258</v>
      </c>
      <c r="E618" s="20" t="s">
        <v>1117</v>
      </c>
      <c r="F618" s="56" t="s">
        <v>1259</v>
      </c>
      <c r="G618" s="56" t="s">
        <v>30</v>
      </c>
      <c r="H618" s="103">
        <v>2010</v>
      </c>
      <c r="I618" s="102">
        <v>2010</v>
      </c>
      <c r="J618" s="104">
        <v>8.49</v>
      </c>
      <c r="K618" s="81" t="s">
        <v>3</v>
      </c>
      <c r="L618" s="106">
        <v>1</v>
      </c>
      <c r="M618" s="22" t="s">
        <v>31</v>
      </c>
      <c r="N618" s="22"/>
      <c r="O618" s="23">
        <v>742999.87931800191</v>
      </c>
      <c r="P618" s="111"/>
      <c r="Q618" s="109">
        <v>90000</v>
      </c>
      <c r="R618" s="112" t="s">
        <v>504</v>
      </c>
      <c r="S618" s="107" t="s">
        <v>61</v>
      </c>
      <c r="T618" s="56"/>
      <c r="U618" s="20" t="s">
        <v>1498</v>
      </c>
      <c r="V618" s="63" t="s">
        <v>2093</v>
      </c>
      <c r="W618" s="74">
        <v>6308068.9754098365</v>
      </c>
      <c r="X618" s="75">
        <f t="shared" ref="X618:X643" si="18">W618/J618</f>
        <v>742999.87931800191</v>
      </c>
      <c r="Y618" s="73">
        <v>709201.37963660236</v>
      </c>
      <c r="Z618" s="35">
        <v>804345.78481917013</v>
      </c>
      <c r="AA618" s="35">
        <v>532389.05655641167</v>
      </c>
      <c r="AB618" s="23">
        <v>490247.9522678561</v>
      </c>
      <c r="AC618" s="67">
        <f t="shared" si="17"/>
        <v>33798.499681399553</v>
      </c>
      <c r="AD618" s="71"/>
      <c r="AE618" s="69"/>
      <c r="AF618" s="32"/>
    </row>
    <row r="619" spans="1:32" ht="24" customHeight="1" x14ac:dyDescent="0.15">
      <c r="A619" s="38"/>
      <c r="B619" s="92" t="s">
        <v>52</v>
      </c>
      <c r="C619" s="19">
        <v>613</v>
      </c>
      <c r="D619" s="56" t="s">
        <v>1260</v>
      </c>
      <c r="E619" s="20" t="s">
        <v>1117</v>
      </c>
      <c r="F619" s="56" t="s">
        <v>1261</v>
      </c>
      <c r="G619" s="56"/>
      <c r="H619" s="103"/>
      <c r="I619" s="102"/>
      <c r="J619" s="104"/>
      <c r="K619" s="81"/>
      <c r="L619" s="106"/>
      <c r="M619" s="22" t="s">
        <v>1163</v>
      </c>
      <c r="N619" s="22"/>
      <c r="O619" s="23"/>
      <c r="P619" s="111"/>
      <c r="Q619" s="109">
        <v>0</v>
      </c>
      <c r="R619" s="112" t="s">
        <v>507</v>
      </c>
      <c r="S619" s="107" t="s">
        <v>64</v>
      </c>
      <c r="T619" s="56"/>
      <c r="U619" s="20" t="s">
        <v>1505</v>
      </c>
      <c r="V619" s="63" t="s">
        <v>2094</v>
      </c>
      <c r="W619" s="74"/>
      <c r="X619" s="75"/>
      <c r="Y619" s="73"/>
      <c r="Z619" s="35" t="e">
        <v>#N/A</v>
      </c>
      <c r="AA619" s="35"/>
      <c r="AB619" s="23"/>
      <c r="AC619" s="67">
        <f t="shared" si="17"/>
        <v>0</v>
      </c>
      <c r="AD619" s="71"/>
      <c r="AE619" s="69"/>
      <c r="AF619" s="32"/>
    </row>
    <row r="620" spans="1:32" ht="24" customHeight="1" x14ac:dyDescent="0.15">
      <c r="A620" s="38"/>
      <c r="B620" s="92" t="s">
        <v>52</v>
      </c>
      <c r="C620" s="19">
        <v>614</v>
      </c>
      <c r="D620" s="56" t="s">
        <v>2663</v>
      </c>
      <c r="E620" s="20" t="s">
        <v>1117</v>
      </c>
      <c r="F620" s="56" t="s">
        <v>2667</v>
      </c>
      <c r="G620" s="56"/>
      <c r="H620" s="103"/>
      <c r="I620" s="102"/>
      <c r="J620" s="104"/>
      <c r="K620" s="81"/>
      <c r="L620" s="106"/>
      <c r="M620" s="22" t="s">
        <v>1163</v>
      </c>
      <c r="N620" s="22"/>
      <c r="O620" s="23"/>
      <c r="P620" s="111"/>
      <c r="Q620" s="109">
        <v>2398</v>
      </c>
      <c r="R620" s="112" t="s">
        <v>2718</v>
      </c>
      <c r="S620" s="107" t="s">
        <v>2717</v>
      </c>
      <c r="T620" s="56"/>
      <c r="U620" s="20" t="s">
        <v>1499</v>
      </c>
      <c r="V620" s="63" t="s">
        <v>2646</v>
      </c>
      <c r="W620" s="74"/>
      <c r="X620" s="75"/>
      <c r="Y620" s="73"/>
      <c r="Z620" s="35"/>
      <c r="AA620" s="35"/>
      <c r="AB620" s="23"/>
      <c r="AC620" s="67">
        <f t="shared" si="17"/>
        <v>0</v>
      </c>
      <c r="AD620" s="71"/>
      <c r="AE620" s="69"/>
      <c r="AF620" s="32"/>
    </row>
    <row r="621" spans="1:32" ht="24" customHeight="1" x14ac:dyDescent="0.15">
      <c r="A621" s="38"/>
      <c r="B621" s="92" t="s">
        <v>52</v>
      </c>
      <c r="C621" s="19">
        <v>615</v>
      </c>
      <c r="D621" s="56" t="s">
        <v>2664</v>
      </c>
      <c r="E621" s="20" t="s">
        <v>1117</v>
      </c>
      <c r="F621" s="56" t="s">
        <v>2668</v>
      </c>
      <c r="G621" s="56"/>
      <c r="H621" s="103"/>
      <c r="I621" s="102"/>
      <c r="J621" s="104"/>
      <c r="K621" s="81"/>
      <c r="L621" s="106"/>
      <c r="M621" s="22" t="s">
        <v>1163</v>
      </c>
      <c r="N621" s="22"/>
      <c r="O621" s="23"/>
      <c r="P621" s="111"/>
      <c r="Q621" s="109">
        <v>2500</v>
      </c>
      <c r="R621" s="112" t="s">
        <v>2718</v>
      </c>
      <c r="S621" s="107" t="s">
        <v>2717</v>
      </c>
      <c r="T621" s="56"/>
      <c r="U621" s="20" t="s">
        <v>1499</v>
      </c>
      <c r="V621" s="63" t="s">
        <v>2647</v>
      </c>
      <c r="W621" s="74"/>
      <c r="X621" s="75"/>
      <c r="Y621" s="73"/>
      <c r="Z621" s="35"/>
      <c r="AA621" s="35"/>
      <c r="AB621" s="23"/>
      <c r="AC621" s="67">
        <f t="shared" si="17"/>
        <v>0</v>
      </c>
      <c r="AD621" s="71"/>
      <c r="AE621" s="69"/>
      <c r="AF621" s="32"/>
    </row>
    <row r="622" spans="1:32" ht="24" customHeight="1" x14ac:dyDescent="0.15">
      <c r="A622" s="38"/>
      <c r="B622" s="92" t="s">
        <v>52</v>
      </c>
      <c r="C622" s="19">
        <v>616</v>
      </c>
      <c r="D622" s="56" t="s">
        <v>2665</v>
      </c>
      <c r="E622" s="20" t="s">
        <v>1117</v>
      </c>
      <c r="F622" s="56" t="s">
        <v>2669</v>
      </c>
      <c r="G622" s="56"/>
      <c r="H622" s="103"/>
      <c r="I622" s="102"/>
      <c r="J622" s="104"/>
      <c r="K622" s="81"/>
      <c r="L622" s="106"/>
      <c r="M622" s="22" t="s">
        <v>1163</v>
      </c>
      <c r="N622" s="22"/>
      <c r="O622" s="23"/>
      <c r="P622" s="111"/>
      <c r="Q622" s="109">
        <v>2900</v>
      </c>
      <c r="R622" s="112" t="s">
        <v>2718</v>
      </c>
      <c r="S622" s="107" t="s">
        <v>2717</v>
      </c>
      <c r="T622" s="56"/>
      <c r="U622" s="20" t="s">
        <v>1499</v>
      </c>
      <c r="V622" s="63" t="s">
        <v>2648</v>
      </c>
      <c r="W622" s="74"/>
      <c r="X622" s="75"/>
      <c r="Y622" s="73"/>
      <c r="Z622" s="35"/>
      <c r="AA622" s="35"/>
      <c r="AB622" s="23"/>
      <c r="AC622" s="67">
        <f t="shared" si="17"/>
        <v>0</v>
      </c>
      <c r="AD622" s="71"/>
      <c r="AE622" s="69"/>
      <c r="AF622" s="32"/>
    </row>
    <row r="623" spans="1:32" ht="24" customHeight="1" x14ac:dyDescent="0.15">
      <c r="A623" s="38"/>
      <c r="B623" s="92" t="s">
        <v>52</v>
      </c>
      <c r="C623" s="19">
        <v>617</v>
      </c>
      <c r="D623" s="56" t="s">
        <v>2666</v>
      </c>
      <c r="E623" s="20" t="s">
        <v>1117</v>
      </c>
      <c r="F623" s="56" t="s">
        <v>2670</v>
      </c>
      <c r="G623" s="56"/>
      <c r="H623" s="103"/>
      <c r="I623" s="102"/>
      <c r="J623" s="104"/>
      <c r="K623" s="81"/>
      <c r="L623" s="106"/>
      <c r="M623" s="22" t="s">
        <v>1163</v>
      </c>
      <c r="N623" s="22"/>
      <c r="O623" s="23"/>
      <c r="P623" s="111"/>
      <c r="Q623" s="109">
        <v>1341</v>
      </c>
      <c r="R623" s="112" t="s">
        <v>2718</v>
      </c>
      <c r="S623" s="107" t="s">
        <v>2717</v>
      </c>
      <c r="T623" s="56"/>
      <c r="U623" s="20" t="s">
        <v>1499</v>
      </c>
      <c r="V623" s="63" t="s">
        <v>2649</v>
      </c>
      <c r="W623" s="74"/>
      <c r="X623" s="75"/>
      <c r="Y623" s="73"/>
      <c r="Z623" s="35"/>
      <c r="AA623" s="35"/>
      <c r="AB623" s="23"/>
      <c r="AC623" s="67">
        <f t="shared" si="17"/>
        <v>0</v>
      </c>
      <c r="AD623" s="71"/>
      <c r="AE623" s="69"/>
      <c r="AF623" s="32"/>
    </row>
    <row r="624" spans="1:32" ht="24" customHeight="1" x14ac:dyDescent="0.15">
      <c r="A624" s="38"/>
      <c r="B624" s="92" t="s">
        <v>52</v>
      </c>
      <c r="C624" s="19">
        <v>618</v>
      </c>
      <c r="D624" s="56" t="s">
        <v>2675</v>
      </c>
      <c r="E624" s="20" t="s">
        <v>1117</v>
      </c>
      <c r="F624" s="56" t="s">
        <v>2674</v>
      </c>
      <c r="G624" s="56"/>
      <c r="H624" s="103"/>
      <c r="I624" s="102"/>
      <c r="J624" s="104"/>
      <c r="K624" s="81"/>
      <c r="L624" s="106"/>
      <c r="M624" s="22" t="s">
        <v>1163</v>
      </c>
      <c r="N624" s="22"/>
      <c r="O624" s="23"/>
      <c r="P624" s="111"/>
      <c r="Q624" s="109">
        <v>111</v>
      </c>
      <c r="R624" s="112" t="s">
        <v>295</v>
      </c>
      <c r="S624" s="107" t="s">
        <v>64</v>
      </c>
      <c r="T624" s="56"/>
      <c r="U624" s="20" t="s">
        <v>1499</v>
      </c>
      <c r="V624" s="63" t="s">
        <v>2712</v>
      </c>
      <c r="W624" s="74"/>
      <c r="X624" s="75"/>
      <c r="Y624" s="73"/>
      <c r="Z624" s="35"/>
      <c r="AA624" s="35"/>
      <c r="AB624" s="23"/>
      <c r="AC624" s="67">
        <f t="shared" si="17"/>
        <v>0</v>
      </c>
      <c r="AD624" s="71"/>
      <c r="AE624" s="69"/>
      <c r="AF624" s="32"/>
    </row>
    <row r="625" spans="1:32" ht="24" customHeight="1" x14ac:dyDescent="0.15">
      <c r="A625" s="38"/>
      <c r="B625" s="92" t="s">
        <v>52</v>
      </c>
      <c r="C625" s="19">
        <v>619</v>
      </c>
      <c r="D625" s="56" t="s">
        <v>1262</v>
      </c>
      <c r="E625" s="20" t="s">
        <v>1263</v>
      </c>
      <c r="F625" s="56" t="s">
        <v>1264</v>
      </c>
      <c r="G625" s="56"/>
      <c r="H625" s="103"/>
      <c r="I625" s="102"/>
      <c r="J625" s="104"/>
      <c r="K625" s="81"/>
      <c r="L625" s="106"/>
      <c r="M625" s="22" t="s">
        <v>1163</v>
      </c>
      <c r="N625" s="22"/>
      <c r="O625" s="23"/>
      <c r="P625" s="111"/>
      <c r="Q625" s="109">
        <v>263</v>
      </c>
      <c r="R625" s="112" t="s">
        <v>295</v>
      </c>
      <c r="S625" s="107" t="s">
        <v>64</v>
      </c>
      <c r="T625" s="56"/>
      <c r="U625" s="20" t="s">
        <v>1499</v>
      </c>
      <c r="V625" s="63" t="s">
        <v>2096</v>
      </c>
      <c r="W625" s="74"/>
      <c r="X625" s="75"/>
      <c r="Y625" s="73"/>
      <c r="Z625" s="35" t="e">
        <v>#N/A</v>
      </c>
      <c r="AA625" s="35"/>
      <c r="AB625" s="23"/>
      <c r="AC625" s="67">
        <f t="shared" si="17"/>
        <v>0</v>
      </c>
      <c r="AD625" s="71"/>
      <c r="AE625" s="69"/>
      <c r="AF625" s="32"/>
    </row>
    <row r="626" spans="1:32" ht="24" customHeight="1" x14ac:dyDescent="0.15">
      <c r="A626" s="38"/>
      <c r="B626" s="92" t="s">
        <v>52</v>
      </c>
      <c r="C626" s="19">
        <v>620</v>
      </c>
      <c r="D626" s="56" t="s">
        <v>1265</v>
      </c>
      <c r="E626" s="20" t="s">
        <v>1266</v>
      </c>
      <c r="F626" s="56" t="s">
        <v>1267</v>
      </c>
      <c r="G626" s="56" t="s">
        <v>30</v>
      </c>
      <c r="H626" s="103">
        <v>1998</v>
      </c>
      <c r="I626" s="102">
        <v>1998</v>
      </c>
      <c r="J626" s="104">
        <v>10.07</v>
      </c>
      <c r="K626" s="81" t="s">
        <v>3</v>
      </c>
      <c r="L626" s="106">
        <v>1</v>
      </c>
      <c r="M626" s="22" t="s">
        <v>31</v>
      </c>
      <c r="N626" s="22"/>
      <c r="O626" s="23">
        <v>142499.97971521391</v>
      </c>
      <c r="P626" s="111"/>
      <c r="Q626" s="109">
        <v>5000</v>
      </c>
      <c r="R626" s="112" t="s">
        <v>60</v>
      </c>
      <c r="S626" s="107" t="s">
        <v>61</v>
      </c>
      <c r="T626" s="56"/>
      <c r="U626" s="20" t="s">
        <v>1499</v>
      </c>
      <c r="V626" s="63" t="s">
        <v>2097</v>
      </c>
      <c r="W626" s="74">
        <v>1434974.7957322041</v>
      </c>
      <c r="X626" s="75">
        <f t="shared" si="18"/>
        <v>142499.97971521391</v>
      </c>
      <c r="Y626" s="73">
        <v>150198.90554332786</v>
      </c>
      <c r="Z626" s="35">
        <v>110301.85214891532</v>
      </c>
      <c r="AA626" s="35">
        <v>113753.81134806864</v>
      </c>
      <c r="AB626" s="23">
        <v>150501.88531529103</v>
      </c>
      <c r="AC626" s="67">
        <f t="shared" si="17"/>
        <v>-7698.9258281139482</v>
      </c>
      <c r="AD626" s="71"/>
      <c r="AE626" s="69"/>
      <c r="AF626" s="32"/>
    </row>
    <row r="627" spans="1:32" ht="24" customHeight="1" x14ac:dyDescent="0.15">
      <c r="A627" s="38"/>
      <c r="B627" s="92" t="s">
        <v>52</v>
      </c>
      <c r="C627" s="19">
        <v>621</v>
      </c>
      <c r="D627" s="56" t="s">
        <v>1494</v>
      </c>
      <c r="E627" s="20" t="s">
        <v>1474</v>
      </c>
      <c r="F627" s="56" t="s">
        <v>1475</v>
      </c>
      <c r="G627" s="20" t="s">
        <v>177</v>
      </c>
      <c r="H627" s="93">
        <v>2017</v>
      </c>
      <c r="I627" s="94">
        <v>2017</v>
      </c>
      <c r="J627" s="95">
        <v>8.49</v>
      </c>
      <c r="K627" s="59" t="s">
        <v>21</v>
      </c>
      <c r="L627" s="96">
        <v>1</v>
      </c>
      <c r="M627" s="60" t="s">
        <v>1163</v>
      </c>
      <c r="N627" s="60"/>
      <c r="O627" s="37">
        <v>997270.78916372196</v>
      </c>
      <c r="P627" s="120"/>
      <c r="Q627" s="109">
        <v>9000</v>
      </c>
      <c r="R627" s="112" t="s">
        <v>1476</v>
      </c>
      <c r="S627" s="100" t="s">
        <v>1164</v>
      </c>
      <c r="T627" s="56"/>
      <c r="U627" s="20" t="s">
        <v>1499</v>
      </c>
      <c r="V627" s="63" t="s">
        <v>2137</v>
      </c>
      <c r="W627" s="74">
        <v>8466829</v>
      </c>
      <c r="X627" s="75">
        <f t="shared" si="18"/>
        <v>997270.78916372196</v>
      </c>
      <c r="Y627" s="73">
        <v>948350.64782096585</v>
      </c>
      <c r="Z627" s="35">
        <v>862445.70082449936</v>
      </c>
      <c r="AA627" s="35">
        <v>872280.68315665482</v>
      </c>
      <c r="AB627" s="37">
        <v>76109.893992932863</v>
      </c>
      <c r="AC627" s="67">
        <f t="shared" si="17"/>
        <v>48920.141342756106</v>
      </c>
      <c r="AD627" s="71"/>
      <c r="AE627" s="69"/>
      <c r="AF627" s="32" t="s">
        <v>1473</v>
      </c>
    </row>
    <row r="628" spans="1:32" ht="24" customHeight="1" x14ac:dyDescent="0.15">
      <c r="A628" s="38"/>
      <c r="B628" s="92" t="s">
        <v>52</v>
      </c>
      <c r="C628" s="19">
        <v>622</v>
      </c>
      <c r="D628" s="56" t="s">
        <v>1268</v>
      </c>
      <c r="E628" s="20" t="s">
        <v>1266</v>
      </c>
      <c r="F628" s="56" t="s">
        <v>1269</v>
      </c>
      <c r="G628" s="56"/>
      <c r="H628" s="103"/>
      <c r="I628" s="102"/>
      <c r="J628" s="104"/>
      <c r="K628" s="81"/>
      <c r="L628" s="106"/>
      <c r="M628" s="22" t="s">
        <v>1163</v>
      </c>
      <c r="N628" s="22"/>
      <c r="O628" s="23"/>
      <c r="P628" s="111"/>
      <c r="Q628" s="109">
        <v>1600</v>
      </c>
      <c r="R628" s="112" t="s">
        <v>201</v>
      </c>
      <c r="S628" s="107" t="s">
        <v>64</v>
      </c>
      <c r="T628" s="56"/>
      <c r="U628" s="20" t="s">
        <v>1499</v>
      </c>
      <c r="V628" s="63" t="s">
        <v>2098</v>
      </c>
      <c r="W628" s="74"/>
      <c r="X628" s="75"/>
      <c r="Y628" s="73"/>
      <c r="Z628" s="35" t="e">
        <v>#N/A</v>
      </c>
      <c r="AA628" s="35"/>
      <c r="AB628" s="23"/>
      <c r="AC628" s="67">
        <f t="shared" si="17"/>
        <v>0</v>
      </c>
      <c r="AD628" s="71"/>
      <c r="AE628" s="69"/>
      <c r="AF628" s="32"/>
    </row>
    <row r="629" spans="1:32" ht="24" customHeight="1" x14ac:dyDescent="0.15">
      <c r="A629" s="38"/>
      <c r="B629" s="92" t="s">
        <v>52</v>
      </c>
      <c r="C629" s="19">
        <v>623</v>
      </c>
      <c r="D629" s="56" t="s">
        <v>1270</v>
      </c>
      <c r="E629" s="20" t="s">
        <v>1266</v>
      </c>
      <c r="F629" s="56" t="s">
        <v>1271</v>
      </c>
      <c r="G629" s="56"/>
      <c r="H629" s="103"/>
      <c r="I629" s="102"/>
      <c r="J629" s="104"/>
      <c r="K629" s="81"/>
      <c r="L629" s="106"/>
      <c r="M629" s="22" t="s">
        <v>1163</v>
      </c>
      <c r="N629" s="22"/>
      <c r="O629" s="23"/>
      <c r="P629" s="111"/>
      <c r="Q629" s="109">
        <v>1700.0000000000002</v>
      </c>
      <c r="R629" s="112" t="s">
        <v>201</v>
      </c>
      <c r="S629" s="107" t="s">
        <v>64</v>
      </c>
      <c r="T629" s="56"/>
      <c r="U629" s="20" t="s">
        <v>1499</v>
      </c>
      <c r="V629" s="63" t="s">
        <v>2099</v>
      </c>
      <c r="W629" s="74"/>
      <c r="X629" s="75"/>
      <c r="Y629" s="73"/>
      <c r="Z629" s="35" t="e">
        <v>#N/A</v>
      </c>
      <c r="AA629" s="35"/>
      <c r="AB629" s="23"/>
      <c r="AC629" s="67">
        <f t="shared" si="17"/>
        <v>0</v>
      </c>
      <c r="AD629" s="71"/>
      <c r="AE629" s="69"/>
      <c r="AF629" s="32"/>
    </row>
    <row r="630" spans="1:32" ht="24" customHeight="1" x14ac:dyDescent="0.15">
      <c r="A630" s="38"/>
      <c r="B630" s="92" t="s">
        <v>52</v>
      </c>
      <c r="C630" s="19">
        <v>624</v>
      </c>
      <c r="D630" s="56" t="s">
        <v>1272</v>
      </c>
      <c r="E630" s="20" t="s">
        <v>1266</v>
      </c>
      <c r="F630" s="56" t="s">
        <v>1273</v>
      </c>
      <c r="G630" s="56"/>
      <c r="H630" s="103"/>
      <c r="I630" s="102"/>
      <c r="J630" s="104"/>
      <c r="K630" s="81"/>
      <c r="L630" s="106"/>
      <c r="M630" s="22" t="s">
        <v>1163</v>
      </c>
      <c r="N630" s="22"/>
      <c r="O630" s="23"/>
      <c r="P630" s="111"/>
      <c r="Q630" s="109">
        <v>633.00000000000011</v>
      </c>
      <c r="R630" s="112" t="s">
        <v>295</v>
      </c>
      <c r="S630" s="107" t="s">
        <v>64</v>
      </c>
      <c r="T630" s="56"/>
      <c r="U630" s="20" t="s">
        <v>1499</v>
      </c>
      <c r="V630" s="63" t="s">
        <v>2100</v>
      </c>
      <c r="W630" s="74"/>
      <c r="X630" s="75"/>
      <c r="Y630" s="73"/>
      <c r="Z630" s="35" t="e">
        <v>#N/A</v>
      </c>
      <c r="AA630" s="35"/>
      <c r="AB630" s="23"/>
      <c r="AC630" s="67">
        <f t="shared" si="17"/>
        <v>0</v>
      </c>
      <c r="AD630" s="71"/>
      <c r="AE630" s="69"/>
      <c r="AF630" s="32"/>
    </row>
    <row r="631" spans="1:32" ht="24" customHeight="1" x14ac:dyDescent="0.15">
      <c r="A631" s="38"/>
      <c r="B631" s="92" t="s">
        <v>52</v>
      </c>
      <c r="C631" s="19">
        <v>625</v>
      </c>
      <c r="D631" s="56" t="s">
        <v>1274</v>
      </c>
      <c r="E631" s="20" t="s">
        <v>1275</v>
      </c>
      <c r="F631" s="56" t="s">
        <v>1276</v>
      </c>
      <c r="G631" s="56"/>
      <c r="H631" s="103"/>
      <c r="I631" s="102"/>
      <c r="J631" s="104"/>
      <c r="K631" s="81"/>
      <c r="L631" s="106"/>
      <c r="M631" s="22" t="s">
        <v>1163</v>
      </c>
      <c r="N631" s="22"/>
      <c r="O631" s="23"/>
      <c r="P631" s="111"/>
      <c r="Q631" s="109">
        <v>1300</v>
      </c>
      <c r="R631" s="112" t="s">
        <v>60</v>
      </c>
      <c r="S631" s="107" t="s">
        <v>64</v>
      </c>
      <c r="T631" s="56"/>
      <c r="U631" s="20" t="s">
        <v>1499</v>
      </c>
      <c r="V631" s="63" t="s">
        <v>2101</v>
      </c>
      <c r="W631" s="74"/>
      <c r="X631" s="75"/>
      <c r="Y631" s="73"/>
      <c r="Z631" s="35" t="e">
        <v>#N/A</v>
      </c>
      <c r="AA631" s="35"/>
      <c r="AB631" s="23"/>
      <c r="AC631" s="67">
        <f t="shared" si="17"/>
        <v>0</v>
      </c>
      <c r="AD631" s="71"/>
      <c r="AE631" s="69"/>
      <c r="AF631" s="32"/>
    </row>
    <row r="632" spans="1:32" ht="24" customHeight="1" x14ac:dyDescent="0.15">
      <c r="A632" s="38"/>
      <c r="B632" s="92" t="s">
        <v>52</v>
      </c>
      <c r="C632" s="19">
        <v>626</v>
      </c>
      <c r="D632" s="56" t="s">
        <v>1277</v>
      </c>
      <c r="E632" s="20" t="s">
        <v>1275</v>
      </c>
      <c r="F632" s="56" t="s">
        <v>1278</v>
      </c>
      <c r="G632" s="56"/>
      <c r="H632" s="103"/>
      <c r="I632" s="102"/>
      <c r="J632" s="104"/>
      <c r="K632" s="81"/>
      <c r="L632" s="106"/>
      <c r="M632" s="22" t="s">
        <v>1163</v>
      </c>
      <c r="N632" s="22"/>
      <c r="O632" s="23"/>
      <c r="P632" s="111"/>
      <c r="Q632" s="109">
        <v>2000</v>
      </c>
      <c r="R632" s="112" t="s">
        <v>60</v>
      </c>
      <c r="S632" s="107" t="s">
        <v>64</v>
      </c>
      <c r="T632" s="56"/>
      <c r="U632" s="20" t="s">
        <v>1499</v>
      </c>
      <c r="V632" s="63" t="s">
        <v>2102</v>
      </c>
      <c r="W632" s="74"/>
      <c r="X632" s="75"/>
      <c r="Y632" s="73"/>
      <c r="Z632" s="35" t="e">
        <v>#N/A</v>
      </c>
      <c r="AA632" s="35"/>
      <c r="AB632" s="23"/>
      <c r="AC632" s="67">
        <f t="shared" si="17"/>
        <v>0</v>
      </c>
      <c r="AD632" s="71"/>
      <c r="AE632" s="69"/>
      <c r="AF632" s="32"/>
    </row>
    <row r="633" spans="1:32" ht="24" customHeight="1" x14ac:dyDescent="0.15">
      <c r="A633" s="38"/>
      <c r="B633" s="92" t="s">
        <v>52</v>
      </c>
      <c r="C633" s="19">
        <v>627</v>
      </c>
      <c r="D633" s="56" t="s">
        <v>1279</v>
      </c>
      <c r="E633" s="20" t="s">
        <v>1275</v>
      </c>
      <c r="F633" s="56" t="s">
        <v>1280</v>
      </c>
      <c r="G633" s="56" t="s">
        <v>30</v>
      </c>
      <c r="H633" s="103">
        <v>2005</v>
      </c>
      <c r="I633" s="102">
        <v>2005</v>
      </c>
      <c r="J633" s="104">
        <v>9.31</v>
      </c>
      <c r="K633" s="81" t="s">
        <v>3</v>
      </c>
      <c r="L633" s="106">
        <v>1</v>
      </c>
      <c r="M633" s="22" t="s">
        <v>31</v>
      </c>
      <c r="N633" s="22"/>
      <c r="O633" s="23">
        <v>155520.04566952251</v>
      </c>
      <c r="P633" s="111"/>
      <c r="Q633" s="109">
        <v>3300</v>
      </c>
      <c r="R633" s="112" t="s">
        <v>60</v>
      </c>
      <c r="S633" s="107" t="s">
        <v>64</v>
      </c>
      <c r="T633" s="56"/>
      <c r="U633" s="20" t="s">
        <v>1499</v>
      </c>
      <c r="V633" s="63" t="s">
        <v>2103</v>
      </c>
      <c r="W633" s="74">
        <v>1447891.6251832547</v>
      </c>
      <c r="X633" s="75">
        <f t="shared" si="18"/>
        <v>155520.04566952251</v>
      </c>
      <c r="Y633" s="73">
        <v>103929.08120537763</v>
      </c>
      <c r="Z633" s="35">
        <v>272818.96774995927</v>
      </c>
      <c r="AA633" s="35">
        <v>154271.86906353745</v>
      </c>
      <c r="AB633" s="23">
        <v>113346.25243635739</v>
      </c>
      <c r="AC633" s="67">
        <f t="shared" si="17"/>
        <v>51590.964464144883</v>
      </c>
      <c r="AD633" s="71"/>
      <c r="AE633" s="69"/>
      <c r="AF633" s="32"/>
    </row>
    <row r="634" spans="1:32" ht="24" customHeight="1" x14ac:dyDescent="0.15">
      <c r="A634" s="38"/>
      <c r="B634" s="92" t="s">
        <v>52</v>
      </c>
      <c r="C634" s="19">
        <v>628</v>
      </c>
      <c r="D634" s="56" t="s">
        <v>1281</v>
      </c>
      <c r="E634" s="20" t="s">
        <v>1275</v>
      </c>
      <c r="F634" s="56" t="s">
        <v>1282</v>
      </c>
      <c r="G634" s="56"/>
      <c r="H634" s="103"/>
      <c r="I634" s="102"/>
      <c r="J634" s="104"/>
      <c r="K634" s="81"/>
      <c r="L634" s="106"/>
      <c r="M634" s="22" t="s">
        <v>1163</v>
      </c>
      <c r="N634" s="22"/>
      <c r="O634" s="23"/>
      <c r="P634" s="111"/>
      <c r="Q634" s="109">
        <v>700.00000000000011</v>
      </c>
      <c r="R634" s="112" t="s">
        <v>60</v>
      </c>
      <c r="S634" s="107" t="s">
        <v>64</v>
      </c>
      <c r="T634" s="56"/>
      <c r="U634" s="20" t="s">
        <v>1499</v>
      </c>
      <c r="V634" s="63" t="s">
        <v>2104</v>
      </c>
      <c r="W634" s="74"/>
      <c r="X634" s="75"/>
      <c r="Y634" s="73"/>
      <c r="Z634" s="35" t="e">
        <v>#N/A</v>
      </c>
      <c r="AA634" s="35"/>
      <c r="AB634" s="23"/>
      <c r="AC634" s="67">
        <f t="shared" si="17"/>
        <v>0</v>
      </c>
      <c r="AD634" s="71"/>
      <c r="AE634" s="69"/>
      <c r="AF634" s="32"/>
    </row>
    <row r="635" spans="1:32" ht="24" customHeight="1" x14ac:dyDescent="0.15">
      <c r="A635" s="38"/>
      <c r="B635" s="92" t="s">
        <v>52</v>
      </c>
      <c r="C635" s="19">
        <v>629</v>
      </c>
      <c r="D635" s="56" t="s">
        <v>1283</v>
      </c>
      <c r="E635" s="20" t="s">
        <v>1275</v>
      </c>
      <c r="F635" s="56" t="s">
        <v>1284</v>
      </c>
      <c r="G635" s="56"/>
      <c r="H635" s="103"/>
      <c r="I635" s="102"/>
      <c r="J635" s="104"/>
      <c r="K635" s="81"/>
      <c r="L635" s="106"/>
      <c r="M635" s="22" t="s">
        <v>1163</v>
      </c>
      <c r="N635" s="22"/>
      <c r="O635" s="23"/>
      <c r="P635" s="111"/>
      <c r="Q635" s="109">
        <v>800</v>
      </c>
      <c r="R635" s="112" t="s">
        <v>60</v>
      </c>
      <c r="S635" s="107" t="s">
        <v>64</v>
      </c>
      <c r="T635" s="56"/>
      <c r="U635" s="20" t="s">
        <v>1499</v>
      </c>
      <c r="V635" s="63" t="s">
        <v>2105</v>
      </c>
      <c r="W635" s="74"/>
      <c r="X635" s="75"/>
      <c r="Y635" s="73"/>
      <c r="Z635" s="35" t="e">
        <v>#N/A</v>
      </c>
      <c r="AA635" s="35"/>
      <c r="AB635" s="23"/>
      <c r="AC635" s="67">
        <f t="shared" si="17"/>
        <v>0</v>
      </c>
      <c r="AD635" s="71"/>
      <c r="AE635" s="69"/>
      <c r="AF635" s="32"/>
    </row>
    <row r="636" spans="1:32" ht="24" customHeight="1" x14ac:dyDescent="0.15">
      <c r="A636" s="38"/>
      <c r="B636" s="92" t="s">
        <v>52</v>
      </c>
      <c r="C636" s="19">
        <v>630</v>
      </c>
      <c r="D636" s="56" t="s">
        <v>1285</v>
      </c>
      <c r="E636" s="20" t="s">
        <v>1275</v>
      </c>
      <c r="F636" s="56" t="s">
        <v>1286</v>
      </c>
      <c r="G636" s="56"/>
      <c r="H636" s="103"/>
      <c r="I636" s="102"/>
      <c r="J636" s="104"/>
      <c r="K636" s="81"/>
      <c r="L636" s="106"/>
      <c r="M636" s="22" t="s">
        <v>1163</v>
      </c>
      <c r="N636" s="22"/>
      <c r="O636" s="23"/>
      <c r="P636" s="111"/>
      <c r="Q636" s="109">
        <v>700.00000000000011</v>
      </c>
      <c r="R636" s="112" t="s">
        <v>60</v>
      </c>
      <c r="S636" s="107" t="s">
        <v>64</v>
      </c>
      <c r="T636" s="56"/>
      <c r="U636" s="20" t="s">
        <v>1499</v>
      </c>
      <c r="V636" s="63" t="s">
        <v>2106</v>
      </c>
      <c r="W636" s="74"/>
      <c r="X636" s="75"/>
      <c r="Y636" s="73"/>
      <c r="Z636" s="35" t="e">
        <v>#N/A</v>
      </c>
      <c r="AA636" s="35"/>
      <c r="AB636" s="23"/>
      <c r="AC636" s="67">
        <f t="shared" si="17"/>
        <v>0</v>
      </c>
      <c r="AD636" s="71"/>
      <c r="AE636" s="69"/>
      <c r="AF636" s="32"/>
    </row>
    <row r="637" spans="1:32" ht="24" customHeight="1" x14ac:dyDescent="0.15">
      <c r="A637" s="38"/>
      <c r="B637" s="92" t="s">
        <v>52</v>
      </c>
      <c r="C637" s="19">
        <v>631</v>
      </c>
      <c r="D637" s="56" t="s">
        <v>1287</v>
      </c>
      <c r="E637" s="20" t="s">
        <v>1275</v>
      </c>
      <c r="F637" s="56" t="s">
        <v>1288</v>
      </c>
      <c r="G637" s="56"/>
      <c r="H637" s="103"/>
      <c r="I637" s="102"/>
      <c r="J637" s="104"/>
      <c r="K637" s="81"/>
      <c r="L637" s="106"/>
      <c r="M637" s="22" t="s">
        <v>1163</v>
      </c>
      <c r="N637" s="22"/>
      <c r="O637" s="23"/>
      <c r="P637" s="111"/>
      <c r="Q637" s="109">
        <v>1000</v>
      </c>
      <c r="R637" s="112" t="s">
        <v>60</v>
      </c>
      <c r="S637" s="107" t="s">
        <v>64</v>
      </c>
      <c r="T637" s="56"/>
      <c r="U637" s="20" t="s">
        <v>1499</v>
      </c>
      <c r="V637" s="63" t="s">
        <v>2107</v>
      </c>
      <c r="W637" s="74"/>
      <c r="X637" s="75"/>
      <c r="Y637" s="73"/>
      <c r="Z637" s="35" t="e">
        <v>#N/A</v>
      </c>
      <c r="AA637" s="35"/>
      <c r="AB637" s="23"/>
      <c r="AC637" s="67">
        <f t="shared" si="17"/>
        <v>0</v>
      </c>
      <c r="AD637" s="71"/>
      <c r="AE637" s="69"/>
      <c r="AF637" s="32"/>
    </row>
    <row r="638" spans="1:32" ht="24" customHeight="1" x14ac:dyDescent="0.15">
      <c r="A638" s="38"/>
      <c r="B638" s="92" t="s">
        <v>52</v>
      </c>
      <c r="C638" s="19">
        <v>632</v>
      </c>
      <c r="D638" s="56" t="s">
        <v>1289</v>
      </c>
      <c r="E638" s="20" t="s">
        <v>1275</v>
      </c>
      <c r="F638" s="56" t="s">
        <v>1290</v>
      </c>
      <c r="G638" s="56"/>
      <c r="H638" s="103"/>
      <c r="I638" s="102"/>
      <c r="J638" s="104"/>
      <c r="K638" s="81"/>
      <c r="L638" s="106"/>
      <c r="M638" s="22" t="s">
        <v>1163</v>
      </c>
      <c r="N638" s="22"/>
      <c r="O638" s="23"/>
      <c r="P638" s="111"/>
      <c r="Q638" s="109">
        <v>1200</v>
      </c>
      <c r="R638" s="112" t="s">
        <v>60</v>
      </c>
      <c r="S638" s="107" t="s">
        <v>61</v>
      </c>
      <c r="T638" s="56"/>
      <c r="U638" s="20" t="s">
        <v>1499</v>
      </c>
      <c r="V638" s="63" t="s">
        <v>2108</v>
      </c>
      <c r="W638" s="74"/>
      <c r="X638" s="75"/>
      <c r="Y638" s="73"/>
      <c r="Z638" s="35" t="e">
        <v>#N/A</v>
      </c>
      <c r="AA638" s="35"/>
      <c r="AB638" s="23"/>
      <c r="AC638" s="67">
        <f t="shared" si="17"/>
        <v>0</v>
      </c>
      <c r="AD638" s="71"/>
      <c r="AE638" s="69"/>
      <c r="AF638" s="32"/>
    </row>
    <row r="639" spans="1:32" ht="24" customHeight="1" x14ac:dyDescent="0.15">
      <c r="A639" s="38"/>
      <c r="B639" s="92" t="s">
        <v>52</v>
      </c>
      <c r="C639" s="19">
        <v>633</v>
      </c>
      <c r="D639" s="56" t="s">
        <v>1291</v>
      </c>
      <c r="E639" s="20" t="s">
        <v>1275</v>
      </c>
      <c r="F639" s="56" t="s">
        <v>1292</v>
      </c>
      <c r="G639" s="56"/>
      <c r="H639" s="103"/>
      <c r="I639" s="102"/>
      <c r="J639" s="104"/>
      <c r="K639" s="81"/>
      <c r="L639" s="106"/>
      <c r="M639" s="22" t="s">
        <v>1163</v>
      </c>
      <c r="N639" s="22"/>
      <c r="O639" s="23"/>
      <c r="P639" s="111"/>
      <c r="Q639" s="109">
        <v>1000</v>
      </c>
      <c r="R639" s="112" t="s">
        <v>60</v>
      </c>
      <c r="S639" s="107" t="s">
        <v>64</v>
      </c>
      <c r="T639" s="56"/>
      <c r="U639" s="20" t="s">
        <v>1499</v>
      </c>
      <c r="V639" s="63" t="s">
        <v>2109</v>
      </c>
      <c r="W639" s="74"/>
      <c r="X639" s="75"/>
      <c r="Y639" s="73"/>
      <c r="Z639" s="35" t="e">
        <v>#N/A</v>
      </c>
      <c r="AA639" s="35"/>
      <c r="AB639" s="23"/>
      <c r="AC639" s="67">
        <f t="shared" si="17"/>
        <v>0</v>
      </c>
      <c r="AD639" s="71"/>
      <c r="AE639" s="69"/>
      <c r="AF639" s="32"/>
    </row>
    <row r="640" spans="1:32" ht="24" customHeight="1" x14ac:dyDescent="0.15">
      <c r="A640" s="38"/>
      <c r="B640" s="92" t="s">
        <v>52</v>
      </c>
      <c r="C640" s="19">
        <v>634</v>
      </c>
      <c r="D640" s="56" t="s">
        <v>1293</v>
      </c>
      <c r="E640" s="20" t="s">
        <v>1275</v>
      </c>
      <c r="F640" s="56" t="s">
        <v>1294</v>
      </c>
      <c r="G640" s="56"/>
      <c r="H640" s="103"/>
      <c r="I640" s="102"/>
      <c r="J640" s="104"/>
      <c r="K640" s="81"/>
      <c r="L640" s="106"/>
      <c r="M640" s="22" t="s">
        <v>1163</v>
      </c>
      <c r="N640" s="22"/>
      <c r="O640" s="23"/>
      <c r="P640" s="111"/>
      <c r="Q640" s="109">
        <v>2000</v>
      </c>
      <c r="R640" s="112" t="s">
        <v>60</v>
      </c>
      <c r="S640" s="107" t="s">
        <v>61</v>
      </c>
      <c r="T640" s="56"/>
      <c r="U640" s="20" t="s">
        <v>1499</v>
      </c>
      <c r="V640" s="63" t="s">
        <v>2110</v>
      </c>
      <c r="W640" s="74"/>
      <c r="X640" s="75"/>
      <c r="Y640" s="73"/>
      <c r="Z640" s="35" t="e">
        <v>#N/A</v>
      </c>
      <c r="AA640" s="35"/>
      <c r="AB640" s="23"/>
      <c r="AC640" s="67">
        <f t="shared" si="17"/>
        <v>0</v>
      </c>
      <c r="AD640" s="71"/>
      <c r="AE640" s="69"/>
      <c r="AF640" s="32"/>
    </row>
    <row r="641" spans="1:32" ht="24" customHeight="1" x14ac:dyDescent="0.15">
      <c r="A641" s="38"/>
      <c r="B641" s="92" t="s">
        <v>52</v>
      </c>
      <c r="C641" s="19">
        <v>635</v>
      </c>
      <c r="D641" s="56" t="s">
        <v>1295</v>
      </c>
      <c r="E641" s="20" t="s">
        <v>1275</v>
      </c>
      <c r="F641" s="56" t="s">
        <v>1296</v>
      </c>
      <c r="G641" s="56"/>
      <c r="H641" s="103"/>
      <c r="I641" s="102"/>
      <c r="J641" s="104"/>
      <c r="K641" s="81"/>
      <c r="L641" s="106"/>
      <c r="M641" s="22" t="s">
        <v>1163</v>
      </c>
      <c r="N641" s="22"/>
      <c r="O641" s="23"/>
      <c r="P641" s="111"/>
      <c r="Q641" s="109">
        <v>2600</v>
      </c>
      <c r="R641" s="112" t="s">
        <v>60</v>
      </c>
      <c r="S641" s="107" t="s">
        <v>64</v>
      </c>
      <c r="T641" s="56"/>
      <c r="U641" s="20" t="s">
        <v>1499</v>
      </c>
      <c r="V641" s="63" t="s">
        <v>2111</v>
      </c>
      <c r="W641" s="74"/>
      <c r="X641" s="75"/>
      <c r="Y641" s="73"/>
      <c r="Z641" s="35" t="e">
        <v>#N/A</v>
      </c>
      <c r="AA641" s="35"/>
      <c r="AB641" s="23"/>
      <c r="AC641" s="67">
        <f t="shared" si="17"/>
        <v>0</v>
      </c>
      <c r="AD641" s="71"/>
      <c r="AE641" s="69"/>
      <c r="AF641" s="32"/>
    </row>
    <row r="642" spans="1:32" ht="24" customHeight="1" x14ac:dyDescent="0.15">
      <c r="A642" s="38"/>
      <c r="B642" s="92" t="s">
        <v>52</v>
      </c>
      <c r="C642" s="19">
        <v>636</v>
      </c>
      <c r="D642" s="56" t="s">
        <v>1297</v>
      </c>
      <c r="E642" s="20" t="s">
        <v>1275</v>
      </c>
      <c r="F642" s="56" t="s">
        <v>1298</v>
      </c>
      <c r="G642" s="56"/>
      <c r="H642" s="103"/>
      <c r="I642" s="102"/>
      <c r="J642" s="104"/>
      <c r="K642" s="81"/>
      <c r="L642" s="106"/>
      <c r="M642" s="22" t="s">
        <v>1163</v>
      </c>
      <c r="N642" s="22"/>
      <c r="O642" s="23"/>
      <c r="P642" s="111"/>
      <c r="Q642" s="109">
        <v>1400.0000000000002</v>
      </c>
      <c r="R642" s="112" t="s">
        <v>60</v>
      </c>
      <c r="S642" s="107" t="s">
        <v>61</v>
      </c>
      <c r="T642" s="56"/>
      <c r="U642" s="20" t="s">
        <v>1499</v>
      </c>
      <c r="V642" s="63" t="s">
        <v>2112</v>
      </c>
      <c r="W642" s="74"/>
      <c r="X642" s="75"/>
      <c r="Y642" s="73"/>
      <c r="Z642" s="35" t="e">
        <v>#N/A</v>
      </c>
      <c r="AA642" s="35"/>
      <c r="AB642" s="23"/>
      <c r="AC642" s="67">
        <f t="shared" si="17"/>
        <v>0</v>
      </c>
      <c r="AD642" s="71"/>
      <c r="AE642" s="69"/>
      <c r="AF642" s="32"/>
    </row>
    <row r="643" spans="1:32" ht="24" customHeight="1" x14ac:dyDescent="0.15">
      <c r="A643" s="38"/>
      <c r="B643" s="92" t="s">
        <v>52</v>
      </c>
      <c r="C643" s="19">
        <v>637</v>
      </c>
      <c r="D643" s="56" t="s">
        <v>1299</v>
      </c>
      <c r="E643" s="20" t="s">
        <v>1275</v>
      </c>
      <c r="F643" s="56" t="s">
        <v>1300</v>
      </c>
      <c r="G643" s="56" t="s">
        <v>37</v>
      </c>
      <c r="H643" s="103">
        <v>2008</v>
      </c>
      <c r="I643" s="102">
        <v>2005</v>
      </c>
      <c r="J643" s="104">
        <v>1279.3599999999999</v>
      </c>
      <c r="K643" s="81" t="s">
        <v>3</v>
      </c>
      <c r="L643" s="106">
        <v>1</v>
      </c>
      <c r="M643" s="22" t="s">
        <v>31</v>
      </c>
      <c r="N643" s="22"/>
      <c r="O643" s="23">
        <v>86149.330133816911</v>
      </c>
      <c r="P643" s="111"/>
      <c r="Q643" s="109">
        <v>65000</v>
      </c>
      <c r="R643" s="112" t="s">
        <v>188</v>
      </c>
      <c r="S643" s="107" t="s">
        <v>61</v>
      </c>
      <c r="T643" s="56" t="s">
        <v>42</v>
      </c>
      <c r="U643" s="20" t="s">
        <v>1497</v>
      </c>
      <c r="V643" s="63" t="s">
        <v>2113</v>
      </c>
      <c r="W643" s="74">
        <v>110216007</v>
      </c>
      <c r="X643" s="75">
        <f t="shared" si="18"/>
        <v>86149.330133816911</v>
      </c>
      <c r="Y643" s="73">
        <v>73094.142383691855</v>
      </c>
      <c r="Z643" s="35">
        <v>75159.901044272148</v>
      </c>
      <c r="AA643" s="35">
        <v>77253.223486743373</v>
      </c>
      <c r="AB643" s="23">
        <v>81761.068034017022</v>
      </c>
      <c r="AC643" s="67">
        <f t="shared" si="17"/>
        <v>13055.187750125056</v>
      </c>
      <c r="AD643" s="71"/>
      <c r="AE643" s="69"/>
      <c r="AF643" s="32"/>
    </row>
    <row r="644" spans="1:32" ht="24" customHeight="1" x14ac:dyDescent="0.15">
      <c r="A644" s="38"/>
      <c r="B644" s="92" t="s">
        <v>52</v>
      </c>
      <c r="C644" s="19">
        <v>638</v>
      </c>
      <c r="D644" s="56" t="s">
        <v>44</v>
      </c>
      <c r="E644" s="20" t="s">
        <v>1275</v>
      </c>
      <c r="F644" s="56" t="s">
        <v>1301</v>
      </c>
      <c r="G644" s="56"/>
      <c r="H644" s="103"/>
      <c r="I644" s="102"/>
      <c r="J644" s="104"/>
      <c r="K644" s="81"/>
      <c r="L644" s="106"/>
      <c r="M644" s="22" t="s">
        <v>1163</v>
      </c>
      <c r="N644" s="22"/>
      <c r="O644" s="27"/>
      <c r="P644" s="111"/>
      <c r="Q644" s="109">
        <v>710000</v>
      </c>
      <c r="R644" s="112" t="s">
        <v>196</v>
      </c>
      <c r="S644" s="107" t="s">
        <v>64</v>
      </c>
      <c r="T644" s="56"/>
      <c r="U644" s="20" t="s">
        <v>2178</v>
      </c>
      <c r="V644" s="63" t="s">
        <v>2114</v>
      </c>
      <c r="W644" s="74"/>
      <c r="X644" s="75"/>
      <c r="Y644" s="73"/>
      <c r="Z644" s="35" t="e">
        <v>#DIV/0!</v>
      </c>
      <c r="AA644" s="35" t="e">
        <v>#DIV/0!</v>
      </c>
      <c r="AB644" s="27"/>
      <c r="AC644" s="67">
        <f t="shared" si="17"/>
        <v>0</v>
      </c>
      <c r="AD644" s="71"/>
      <c r="AE644" s="69"/>
      <c r="AF644" s="32"/>
    </row>
    <row r="645" spans="1:32" ht="24" customHeight="1" x14ac:dyDescent="0.15">
      <c r="A645" s="38"/>
      <c r="B645" s="92" t="s">
        <v>52</v>
      </c>
      <c r="C645" s="19">
        <v>639</v>
      </c>
      <c r="D645" s="56" t="s">
        <v>1302</v>
      </c>
      <c r="E645" s="20" t="s">
        <v>1275</v>
      </c>
      <c r="F645" s="56" t="s">
        <v>1303</v>
      </c>
      <c r="G645" s="56"/>
      <c r="H645" s="103"/>
      <c r="I645" s="102"/>
      <c r="J645" s="104"/>
      <c r="K645" s="81"/>
      <c r="L645" s="106"/>
      <c r="M645" s="22" t="s">
        <v>1163</v>
      </c>
      <c r="N645" s="22"/>
      <c r="O645" s="23"/>
      <c r="P645" s="111"/>
      <c r="Q645" s="109">
        <v>10000</v>
      </c>
      <c r="R645" s="112" t="s">
        <v>201</v>
      </c>
      <c r="S645" s="107" t="s">
        <v>64</v>
      </c>
      <c r="T645" s="56"/>
      <c r="U645" s="20" t="s">
        <v>1499</v>
      </c>
      <c r="V645" s="63" t="s">
        <v>2115</v>
      </c>
      <c r="W645" s="74"/>
      <c r="X645" s="75"/>
      <c r="Y645" s="73"/>
      <c r="Z645" s="35" t="e">
        <v>#N/A</v>
      </c>
      <c r="AA645" s="35"/>
      <c r="AB645" s="23"/>
      <c r="AC645" s="67">
        <f t="shared" si="17"/>
        <v>0</v>
      </c>
      <c r="AD645" s="71"/>
      <c r="AE645" s="69"/>
      <c r="AF645" s="32"/>
    </row>
    <row r="646" spans="1:32" ht="24" customHeight="1" x14ac:dyDescent="0.15">
      <c r="A646" s="38"/>
      <c r="B646" s="92" t="s">
        <v>52</v>
      </c>
      <c r="C646" s="19">
        <v>640</v>
      </c>
      <c r="D646" s="56" t="s">
        <v>1304</v>
      </c>
      <c r="E646" s="20" t="s">
        <v>1275</v>
      </c>
      <c r="F646" s="56" t="s">
        <v>1305</v>
      </c>
      <c r="G646" s="56"/>
      <c r="H646" s="103"/>
      <c r="I646" s="102"/>
      <c r="J646" s="104"/>
      <c r="K646" s="81"/>
      <c r="L646" s="106"/>
      <c r="M646" s="22" t="s">
        <v>1163</v>
      </c>
      <c r="N646" s="22"/>
      <c r="O646" s="23"/>
      <c r="P646" s="111"/>
      <c r="Q646" s="109">
        <v>2400</v>
      </c>
      <c r="R646" s="112" t="s">
        <v>201</v>
      </c>
      <c r="S646" s="107" t="s">
        <v>64</v>
      </c>
      <c r="T646" s="56"/>
      <c r="U646" s="20" t="s">
        <v>1499</v>
      </c>
      <c r="V646" s="63" t="s">
        <v>2116</v>
      </c>
      <c r="W646" s="74"/>
      <c r="X646" s="75"/>
      <c r="Y646" s="73"/>
      <c r="Z646" s="35" t="e">
        <v>#N/A</v>
      </c>
      <c r="AA646" s="35"/>
      <c r="AB646" s="23"/>
      <c r="AC646" s="67">
        <f t="shared" ref="AC646:AC666" si="19">O646-Y646</f>
        <v>0</v>
      </c>
      <c r="AD646" s="71"/>
      <c r="AE646" s="69"/>
      <c r="AF646" s="32"/>
    </row>
    <row r="647" spans="1:32" ht="24" customHeight="1" x14ac:dyDescent="0.15">
      <c r="A647" s="38"/>
      <c r="B647" s="92" t="s">
        <v>52</v>
      </c>
      <c r="C647" s="19">
        <v>641</v>
      </c>
      <c r="D647" s="56" t="s">
        <v>1306</v>
      </c>
      <c r="E647" s="20" t="s">
        <v>1275</v>
      </c>
      <c r="F647" s="56" t="s">
        <v>1307</v>
      </c>
      <c r="G647" s="56"/>
      <c r="H647" s="103"/>
      <c r="I647" s="102"/>
      <c r="J647" s="104"/>
      <c r="K647" s="81"/>
      <c r="L647" s="106"/>
      <c r="M647" s="22" t="s">
        <v>1163</v>
      </c>
      <c r="N647" s="22"/>
      <c r="O647" s="23"/>
      <c r="P647" s="111"/>
      <c r="Q647" s="109">
        <v>5800</v>
      </c>
      <c r="R647" s="112" t="s">
        <v>201</v>
      </c>
      <c r="S647" s="107" t="s">
        <v>64</v>
      </c>
      <c r="T647" s="56"/>
      <c r="U647" s="20" t="s">
        <v>1499</v>
      </c>
      <c r="V647" s="63" t="s">
        <v>2117</v>
      </c>
      <c r="W647" s="74"/>
      <c r="X647" s="75"/>
      <c r="Y647" s="73"/>
      <c r="Z647" s="35" t="e">
        <v>#N/A</v>
      </c>
      <c r="AA647" s="35"/>
      <c r="AB647" s="23"/>
      <c r="AC647" s="67">
        <f t="shared" si="19"/>
        <v>0</v>
      </c>
      <c r="AD647" s="71"/>
      <c r="AE647" s="69"/>
      <c r="AF647" s="32"/>
    </row>
    <row r="648" spans="1:32" ht="24" customHeight="1" x14ac:dyDescent="0.15">
      <c r="A648" s="38"/>
      <c r="B648" s="92" t="s">
        <v>52</v>
      </c>
      <c r="C648" s="19">
        <v>642</v>
      </c>
      <c r="D648" s="56" t="s">
        <v>1308</v>
      </c>
      <c r="E648" s="20" t="s">
        <v>1275</v>
      </c>
      <c r="F648" s="56" t="s">
        <v>1309</v>
      </c>
      <c r="G648" s="56"/>
      <c r="H648" s="103"/>
      <c r="I648" s="102"/>
      <c r="J648" s="104"/>
      <c r="K648" s="81"/>
      <c r="L648" s="106"/>
      <c r="M648" s="22" t="s">
        <v>1163</v>
      </c>
      <c r="N648" s="22"/>
      <c r="O648" s="23"/>
      <c r="P648" s="111"/>
      <c r="Q648" s="109">
        <v>3800</v>
      </c>
      <c r="R648" s="112" t="s">
        <v>201</v>
      </c>
      <c r="S648" s="107" t="s">
        <v>64</v>
      </c>
      <c r="T648" s="56"/>
      <c r="U648" s="20" t="s">
        <v>1499</v>
      </c>
      <c r="V648" s="63" t="s">
        <v>2118</v>
      </c>
      <c r="W648" s="74"/>
      <c r="X648" s="75"/>
      <c r="Y648" s="73"/>
      <c r="Z648" s="35" t="e">
        <v>#N/A</v>
      </c>
      <c r="AA648" s="35"/>
      <c r="AB648" s="23"/>
      <c r="AC648" s="67">
        <f t="shared" si="19"/>
        <v>0</v>
      </c>
      <c r="AD648" s="71"/>
      <c r="AE648" s="69"/>
      <c r="AF648" s="32"/>
    </row>
    <row r="649" spans="1:32" ht="24" customHeight="1" x14ac:dyDescent="0.15">
      <c r="A649" s="38"/>
      <c r="B649" s="92" t="s">
        <v>52</v>
      </c>
      <c r="C649" s="19">
        <v>643</v>
      </c>
      <c r="D649" s="56" t="s">
        <v>1310</v>
      </c>
      <c r="E649" s="20" t="s">
        <v>1275</v>
      </c>
      <c r="F649" s="56" t="s">
        <v>1311</v>
      </c>
      <c r="G649" s="56"/>
      <c r="H649" s="103"/>
      <c r="I649" s="102"/>
      <c r="J649" s="104"/>
      <c r="K649" s="81"/>
      <c r="L649" s="106"/>
      <c r="M649" s="22" t="s">
        <v>1163</v>
      </c>
      <c r="N649" s="22"/>
      <c r="O649" s="23"/>
      <c r="P649" s="111"/>
      <c r="Q649" s="109">
        <v>3600</v>
      </c>
      <c r="R649" s="112" t="s">
        <v>201</v>
      </c>
      <c r="S649" s="107" t="s">
        <v>64</v>
      </c>
      <c r="T649" s="56"/>
      <c r="U649" s="20" t="s">
        <v>1499</v>
      </c>
      <c r="V649" s="63" t="s">
        <v>2119</v>
      </c>
      <c r="W649" s="74"/>
      <c r="X649" s="75"/>
      <c r="Y649" s="73"/>
      <c r="Z649" s="35" t="e">
        <v>#N/A</v>
      </c>
      <c r="AA649" s="35"/>
      <c r="AB649" s="23"/>
      <c r="AC649" s="67">
        <f t="shared" si="19"/>
        <v>0</v>
      </c>
      <c r="AD649" s="71"/>
      <c r="AE649" s="69"/>
      <c r="AF649" s="32"/>
    </row>
    <row r="650" spans="1:32" ht="24" customHeight="1" x14ac:dyDescent="0.15">
      <c r="A650" s="38"/>
      <c r="B650" s="92" t="s">
        <v>52</v>
      </c>
      <c r="C650" s="19">
        <v>644</v>
      </c>
      <c r="D650" s="56" t="s">
        <v>1312</v>
      </c>
      <c r="E650" s="20" t="s">
        <v>1275</v>
      </c>
      <c r="F650" s="56" t="s">
        <v>1313</v>
      </c>
      <c r="G650" s="56"/>
      <c r="H650" s="103"/>
      <c r="I650" s="102"/>
      <c r="J650" s="104"/>
      <c r="K650" s="81"/>
      <c r="L650" s="106"/>
      <c r="M650" s="22" t="s">
        <v>1163</v>
      </c>
      <c r="N650" s="22"/>
      <c r="O650" s="23"/>
      <c r="P650" s="111"/>
      <c r="Q650" s="109">
        <v>3200</v>
      </c>
      <c r="R650" s="112" t="s">
        <v>201</v>
      </c>
      <c r="S650" s="107" t="s">
        <v>64</v>
      </c>
      <c r="T650" s="56"/>
      <c r="U650" s="20" t="s">
        <v>1499</v>
      </c>
      <c r="V650" s="63" t="s">
        <v>2120</v>
      </c>
      <c r="W650" s="74"/>
      <c r="X650" s="75"/>
      <c r="Y650" s="73"/>
      <c r="Z650" s="35" t="e">
        <v>#N/A</v>
      </c>
      <c r="AA650" s="35"/>
      <c r="AB650" s="23"/>
      <c r="AC650" s="67">
        <f t="shared" si="19"/>
        <v>0</v>
      </c>
      <c r="AD650" s="71"/>
      <c r="AE650" s="69"/>
      <c r="AF650" s="32"/>
    </row>
    <row r="651" spans="1:32" ht="24" customHeight="1" x14ac:dyDescent="0.15">
      <c r="A651" s="38"/>
      <c r="B651" s="92" t="s">
        <v>52</v>
      </c>
      <c r="C651" s="19">
        <v>645</v>
      </c>
      <c r="D651" s="56" t="s">
        <v>1314</v>
      </c>
      <c r="E651" s="20" t="s">
        <v>1275</v>
      </c>
      <c r="F651" s="56" t="s">
        <v>1315</v>
      </c>
      <c r="G651" s="56"/>
      <c r="H651" s="103"/>
      <c r="I651" s="102"/>
      <c r="J651" s="104"/>
      <c r="K651" s="81"/>
      <c r="L651" s="106"/>
      <c r="M651" s="22" t="s">
        <v>1163</v>
      </c>
      <c r="N651" s="22"/>
      <c r="O651" s="23"/>
      <c r="P651" s="111"/>
      <c r="Q651" s="109">
        <v>5100</v>
      </c>
      <c r="R651" s="112" t="s">
        <v>201</v>
      </c>
      <c r="S651" s="107" t="s">
        <v>64</v>
      </c>
      <c r="T651" s="56"/>
      <c r="U651" s="20" t="s">
        <v>1499</v>
      </c>
      <c r="V651" s="63" t="s">
        <v>2121</v>
      </c>
      <c r="W651" s="74"/>
      <c r="X651" s="75"/>
      <c r="Y651" s="73"/>
      <c r="Z651" s="35" t="e">
        <v>#N/A</v>
      </c>
      <c r="AA651" s="35"/>
      <c r="AB651" s="23"/>
      <c r="AC651" s="67">
        <f t="shared" si="19"/>
        <v>0</v>
      </c>
      <c r="AD651" s="71"/>
      <c r="AE651" s="69"/>
      <c r="AF651" s="32"/>
    </row>
    <row r="652" spans="1:32" ht="24" customHeight="1" x14ac:dyDescent="0.15">
      <c r="A652" s="38"/>
      <c r="B652" s="92" t="s">
        <v>52</v>
      </c>
      <c r="C652" s="19">
        <v>646</v>
      </c>
      <c r="D652" s="56" t="s">
        <v>1316</v>
      </c>
      <c r="E652" s="20" t="s">
        <v>1275</v>
      </c>
      <c r="F652" s="56" t="s">
        <v>1317</v>
      </c>
      <c r="G652" s="56"/>
      <c r="H652" s="103"/>
      <c r="I652" s="102"/>
      <c r="J652" s="104"/>
      <c r="K652" s="81"/>
      <c r="L652" s="106"/>
      <c r="M652" s="22" t="s">
        <v>1163</v>
      </c>
      <c r="N652" s="22"/>
      <c r="O652" s="23"/>
      <c r="P652" s="111"/>
      <c r="Q652" s="109">
        <v>6800.0000000000009</v>
      </c>
      <c r="R652" s="112" t="s">
        <v>201</v>
      </c>
      <c r="S652" s="107" t="s">
        <v>64</v>
      </c>
      <c r="T652" s="56"/>
      <c r="U652" s="20" t="s">
        <v>1499</v>
      </c>
      <c r="V652" s="63" t="s">
        <v>2122</v>
      </c>
      <c r="W652" s="74"/>
      <c r="X652" s="75"/>
      <c r="Y652" s="73"/>
      <c r="Z652" s="35" t="e">
        <v>#N/A</v>
      </c>
      <c r="AA652" s="35"/>
      <c r="AB652" s="23"/>
      <c r="AC652" s="67">
        <f t="shared" si="19"/>
        <v>0</v>
      </c>
      <c r="AD652" s="71"/>
      <c r="AE652" s="69"/>
      <c r="AF652" s="32"/>
    </row>
    <row r="653" spans="1:32" ht="24" customHeight="1" x14ac:dyDescent="0.15">
      <c r="A653" s="38"/>
      <c r="B653" s="92" t="s">
        <v>52</v>
      </c>
      <c r="C653" s="19">
        <v>647</v>
      </c>
      <c r="D653" s="56" t="s">
        <v>1318</v>
      </c>
      <c r="E653" s="20" t="s">
        <v>1275</v>
      </c>
      <c r="F653" s="56" t="s">
        <v>1319</v>
      </c>
      <c r="G653" s="56"/>
      <c r="H653" s="103"/>
      <c r="I653" s="102"/>
      <c r="J653" s="104"/>
      <c r="K653" s="81"/>
      <c r="L653" s="106"/>
      <c r="M653" s="22" t="s">
        <v>1163</v>
      </c>
      <c r="N653" s="22"/>
      <c r="O653" s="23"/>
      <c r="P653" s="111"/>
      <c r="Q653" s="109">
        <v>133</v>
      </c>
      <c r="R653" s="112" t="s">
        <v>295</v>
      </c>
      <c r="S653" s="107" t="s">
        <v>64</v>
      </c>
      <c r="T653" s="56"/>
      <c r="U653" s="20" t="s">
        <v>1499</v>
      </c>
      <c r="V653" s="63" t="s">
        <v>2123</v>
      </c>
      <c r="W653" s="74"/>
      <c r="X653" s="75"/>
      <c r="Y653" s="73"/>
      <c r="Z653" s="35" t="e">
        <v>#N/A</v>
      </c>
      <c r="AA653" s="35"/>
      <c r="AB653" s="23"/>
      <c r="AC653" s="67">
        <f t="shared" si="19"/>
        <v>0</v>
      </c>
      <c r="AD653" s="71"/>
      <c r="AE653" s="69"/>
      <c r="AF653" s="32"/>
    </row>
    <row r="654" spans="1:32" ht="24" customHeight="1" x14ac:dyDescent="0.15">
      <c r="A654" s="38"/>
      <c r="B654" s="92" t="s">
        <v>52</v>
      </c>
      <c r="C654" s="19">
        <v>648</v>
      </c>
      <c r="D654" s="56" t="s">
        <v>1320</v>
      </c>
      <c r="E654" s="20" t="s">
        <v>1275</v>
      </c>
      <c r="F654" s="56" t="s">
        <v>1321</v>
      </c>
      <c r="G654" s="56"/>
      <c r="H654" s="103"/>
      <c r="I654" s="102"/>
      <c r="J654" s="104"/>
      <c r="K654" s="81"/>
      <c r="L654" s="106"/>
      <c r="M654" s="22" t="s">
        <v>1163</v>
      </c>
      <c r="N654" s="22"/>
      <c r="O654" s="23"/>
      <c r="P654" s="111"/>
      <c r="Q654" s="109">
        <v>103</v>
      </c>
      <c r="R654" s="112" t="s">
        <v>295</v>
      </c>
      <c r="S654" s="107" t="s">
        <v>64</v>
      </c>
      <c r="T654" s="56"/>
      <c r="U654" s="20" t="s">
        <v>1499</v>
      </c>
      <c r="V654" s="63" t="s">
        <v>2124</v>
      </c>
      <c r="W654" s="74"/>
      <c r="X654" s="75"/>
      <c r="Y654" s="73"/>
      <c r="Z654" s="35" t="e">
        <v>#N/A</v>
      </c>
      <c r="AA654" s="35"/>
      <c r="AB654" s="23"/>
      <c r="AC654" s="67">
        <f t="shared" si="19"/>
        <v>0</v>
      </c>
      <c r="AD654" s="71"/>
      <c r="AE654" s="69"/>
      <c r="AF654" s="32"/>
    </row>
    <row r="655" spans="1:32" ht="24" customHeight="1" x14ac:dyDescent="0.15">
      <c r="A655" s="38"/>
      <c r="B655" s="92" t="s">
        <v>52</v>
      </c>
      <c r="C655" s="19">
        <v>649</v>
      </c>
      <c r="D655" s="56" t="s">
        <v>1322</v>
      </c>
      <c r="E655" s="20" t="s">
        <v>1275</v>
      </c>
      <c r="F655" s="56" t="s">
        <v>1323</v>
      </c>
      <c r="G655" s="56"/>
      <c r="H655" s="103"/>
      <c r="I655" s="102"/>
      <c r="J655" s="104"/>
      <c r="K655" s="81"/>
      <c r="L655" s="106"/>
      <c r="M655" s="22" t="s">
        <v>1163</v>
      </c>
      <c r="N655" s="22"/>
      <c r="O655" s="23"/>
      <c r="P655" s="111"/>
      <c r="Q655" s="109">
        <v>137</v>
      </c>
      <c r="R655" s="112" t="s">
        <v>295</v>
      </c>
      <c r="S655" s="107" t="s">
        <v>64</v>
      </c>
      <c r="T655" s="56"/>
      <c r="U655" s="20" t="s">
        <v>1499</v>
      </c>
      <c r="V655" s="63" t="s">
        <v>2125</v>
      </c>
      <c r="W655" s="74"/>
      <c r="X655" s="75"/>
      <c r="Y655" s="73"/>
      <c r="Z655" s="35" t="e">
        <v>#N/A</v>
      </c>
      <c r="AA655" s="35"/>
      <c r="AB655" s="23"/>
      <c r="AC655" s="67">
        <f t="shared" si="19"/>
        <v>0</v>
      </c>
      <c r="AD655" s="71"/>
      <c r="AE655" s="69"/>
      <c r="AF655" s="32"/>
    </row>
    <row r="656" spans="1:32" ht="24" customHeight="1" x14ac:dyDescent="0.15">
      <c r="A656" s="38"/>
      <c r="B656" s="92" t="s">
        <v>52</v>
      </c>
      <c r="C656" s="19">
        <v>650</v>
      </c>
      <c r="D656" s="56" t="s">
        <v>1324</v>
      </c>
      <c r="E656" s="20" t="s">
        <v>1275</v>
      </c>
      <c r="F656" s="56" t="s">
        <v>1325</v>
      </c>
      <c r="G656" s="56"/>
      <c r="H656" s="103"/>
      <c r="I656" s="102"/>
      <c r="J656" s="104"/>
      <c r="K656" s="81"/>
      <c r="L656" s="106"/>
      <c r="M656" s="22" t="s">
        <v>1163</v>
      </c>
      <c r="N656" s="22"/>
      <c r="O656" s="23"/>
      <c r="P656" s="111"/>
      <c r="Q656" s="109">
        <v>496.00000000000006</v>
      </c>
      <c r="R656" s="112" t="s">
        <v>295</v>
      </c>
      <c r="S656" s="107" t="s">
        <v>64</v>
      </c>
      <c r="T656" s="56"/>
      <c r="U656" s="20" t="s">
        <v>1499</v>
      </c>
      <c r="V656" s="63" t="s">
        <v>2126</v>
      </c>
      <c r="W656" s="74"/>
      <c r="X656" s="75"/>
      <c r="Y656" s="73"/>
      <c r="Z656" s="35" t="e">
        <v>#N/A</v>
      </c>
      <c r="AA656" s="35"/>
      <c r="AB656" s="23"/>
      <c r="AC656" s="67">
        <f t="shared" si="19"/>
        <v>0</v>
      </c>
      <c r="AD656" s="71"/>
      <c r="AE656" s="69"/>
      <c r="AF656" s="32"/>
    </row>
    <row r="657" spans="1:32" ht="24" customHeight="1" x14ac:dyDescent="0.15">
      <c r="A657" s="38"/>
      <c r="B657" s="92" t="s">
        <v>52</v>
      </c>
      <c r="C657" s="19">
        <v>651</v>
      </c>
      <c r="D657" s="56" t="s">
        <v>1326</v>
      </c>
      <c r="E657" s="20" t="s">
        <v>1275</v>
      </c>
      <c r="F657" s="56" t="s">
        <v>1327</v>
      </c>
      <c r="G657" s="56"/>
      <c r="H657" s="103"/>
      <c r="I657" s="102"/>
      <c r="J657" s="104"/>
      <c r="K657" s="81"/>
      <c r="L657" s="106"/>
      <c r="M657" s="22" t="s">
        <v>1163</v>
      </c>
      <c r="N657" s="22"/>
      <c r="O657" s="23"/>
      <c r="P657" s="111"/>
      <c r="Q657" s="109">
        <v>120</v>
      </c>
      <c r="R657" s="112" t="s">
        <v>295</v>
      </c>
      <c r="S657" s="107" t="s">
        <v>64</v>
      </c>
      <c r="T657" s="56"/>
      <c r="U657" s="20" t="s">
        <v>1499</v>
      </c>
      <c r="V657" s="63" t="s">
        <v>2127</v>
      </c>
      <c r="W657" s="74"/>
      <c r="X657" s="75"/>
      <c r="Y657" s="73"/>
      <c r="Z657" s="35" t="e">
        <v>#N/A</v>
      </c>
      <c r="AA657" s="35"/>
      <c r="AB657" s="23"/>
      <c r="AC657" s="67">
        <f t="shared" si="19"/>
        <v>0</v>
      </c>
      <c r="AD657" s="71"/>
      <c r="AE657" s="69"/>
      <c r="AF657" s="32"/>
    </row>
    <row r="658" spans="1:32" ht="24" customHeight="1" x14ac:dyDescent="0.15">
      <c r="A658" s="38"/>
      <c r="B658" s="92" t="s">
        <v>52</v>
      </c>
      <c r="C658" s="19">
        <v>652</v>
      </c>
      <c r="D658" s="56" t="s">
        <v>1328</v>
      </c>
      <c r="E658" s="20" t="s">
        <v>1275</v>
      </c>
      <c r="F658" s="56" t="s">
        <v>1329</v>
      </c>
      <c r="G658" s="56"/>
      <c r="H658" s="103"/>
      <c r="I658" s="102"/>
      <c r="J658" s="104"/>
      <c r="K658" s="81"/>
      <c r="L658" s="106"/>
      <c r="M658" s="22" t="s">
        <v>1163</v>
      </c>
      <c r="N658" s="22"/>
      <c r="O658" s="23"/>
      <c r="P658" s="111"/>
      <c r="Q658" s="109">
        <v>234</v>
      </c>
      <c r="R658" s="112" t="s">
        <v>295</v>
      </c>
      <c r="S658" s="107" t="s">
        <v>64</v>
      </c>
      <c r="T658" s="56"/>
      <c r="U658" s="20" t="s">
        <v>1499</v>
      </c>
      <c r="V658" s="63" t="s">
        <v>2128</v>
      </c>
      <c r="W658" s="74"/>
      <c r="X658" s="75"/>
      <c r="Y658" s="73"/>
      <c r="Z658" s="35" t="e">
        <v>#N/A</v>
      </c>
      <c r="AA658" s="35"/>
      <c r="AB658" s="23"/>
      <c r="AC658" s="67">
        <f t="shared" si="19"/>
        <v>0</v>
      </c>
      <c r="AD658" s="71"/>
      <c r="AE658" s="69"/>
      <c r="AF658" s="32"/>
    </row>
    <row r="659" spans="1:32" ht="24" customHeight="1" x14ac:dyDescent="0.15">
      <c r="A659" s="38"/>
      <c r="B659" s="92" t="s">
        <v>52</v>
      </c>
      <c r="C659" s="19">
        <v>653</v>
      </c>
      <c r="D659" s="56" t="s">
        <v>1330</v>
      </c>
      <c r="E659" s="20" t="s">
        <v>1275</v>
      </c>
      <c r="F659" s="56" t="s">
        <v>1331</v>
      </c>
      <c r="G659" s="56"/>
      <c r="H659" s="103"/>
      <c r="I659" s="102"/>
      <c r="J659" s="104"/>
      <c r="K659" s="81"/>
      <c r="L659" s="106"/>
      <c r="M659" s="22" t="s">
        <v>1163</v>
      </c>
      <c r="N659" s="22"/>
      <c r="O659" s="23"/>
      <c r="P659" s="111"/>
      <c r="Q659" s="109">
        <v>303</v>
      </c>
      <c r="R659" s="112" t="s">
        <v>295</v>
      </c>
      <c r="S659" s="107" t="s">
        <v>64</v>
      </c>
      <c r="T659" s="56"/>
      <c r="U659" s="20" t="s">
        <v>1499</v>
      </c>
      <c r="V659" s="63" t="s">
        <v>2129</v>
      </c>
      <c r="W659" s="74"/>
      <c r="X659" s="75"/>
      <c r="Y659" s="73"/>
      <c r="Z659" s="35" t="e">
        <v>#N/A</v>
      </c>
      <c r="AA659" s="35"/>
      <c r="AB659" s="23"/>
      <c r="AC659" s="67">
        <f t="shared" si="19"/>
        <v>0</v>
      </c>
      <c r="AD659" s="71"/>
      <c r="AE659" s="69"/>
      <c r="AF659" s="32"/>
    </row>
    <row r="660" spans="1:32" ht="24" customHeight="1" x14ac:dyDescent="0.15">
      <c r="A660" s="38"/>
      <c r="B660" s="92" t="s">
        <v>52</v>
      </c>
      <c r="C660" s="19">
        <v>654</v>
      </c>
      <c r="D660" s="56" t="s">
        <v>1332</v>
      </c>
      <c r="E660" s="20" t="s">
        <v>1275</v>
      </c>
      <c r="F660" s="56" t="s">
        <v>1333</v>
      </c>
      <c r="G660" s="56"/>
      <c r="H660" s="103"/>
      <c r="I660" s="102"/>
      <c r="J660" s="104"/>
      <c r="K660" s="81"/>
      <c r="L660" s="106"/>
      <c r="M660" s="22" t="s">
        <v>1163</v>
      </c>
      <c r="N660" s="22"/>
      <c r="O660" s="23"/>
      <c r="P660" s="111"/>
      <c r="Q660" s="109">
        <v>121.00000000000001</v>
      </c>
      <c r="R660" s="112" t="s">
        <v>295</v>
      </c>
      <c r="S660" s="107" t="s">
        <v>64</v>
      </c>
      <c r="T660" s="56"/>
      <c r="U660" s="20" t="s">
        <v>1499</v>
      </c>
      <c r="V660" s="63" t="s">
        <v>2130</v>
      </c>
      <c r="W660" s="74"/>
      <c r="X660" s="75"/>
      <c r="Y660" s="73"/>
      <c r="Z660" s="35" t="e">
        <v>#N/A</v>
      </c>
      <c r="AA660" s="35"/>
      <c r="AB660" s="23"/>
      <c r="AC660" s="67">
        <f t="shared" si="19"/>
        <v>0</v>
      </c>
      <c r="AD660" s="71"/>
      <c r="AE660" s="69"/>
      <c r="AF660" s="32"/>
    </row>
    <row r="661" spans="1:32" ht="24" customHeight="1" x14ac:dyDescent="0.15">
      <c r="A661" s="38"/>
      <c r="B661" s="92" t="s">
        <v>52</v>
      </c>
      <c r="C661" s="19">
        <v>655</v>
      </c>
      <c r="D661" s="56" t="s">
        <v>1334</v>
      </c>
      <c r="E661" s="20" t="s">
        <v>1275</v>
      </c>
      <c r="F661" s="56" t="s">
        <v>1335</v>
      </c>
      <c r="G661" s="56" t="s">
        <v>30</v>
      </c>
      <c r="H661" s="103">
        <v>2004</v>
      </c>
      <c r="I661" s="102">
        <v>2004</v>
      </c>
      <c r="J661" s="104">
        <v>11.02</v>
      </c>
      <c r="K661" s="81" t="s">
        <v>3</v>
      </c>
      <c r="L661" s="106">
        <v>1</v>
      </c>
      <c r="M661" s="22" t="s">
        <v>31</v>
      </c>
      <c r="N661" s="22"/>
      <c r="O661" s="23">
        <v>575922.52238850377</v>
      </c>
      <c r="P661" s="111"/>
      <c r="Q661" s="109">
        <v>12000</v>
      </c>
      <c r="R661" s="112" t="s">
        <v>504</v>
      </c>
      <c r="S661" s="107" t="s">
        <v>61</v>
      </c>
      <c r="T661" s="56"/>
      <c r="U661" s="20" t="s">
        <v>2720</v>
      </c>
      <c r="V661" s="63" t="s">
        <v>2131</v>
      </c>
      <c r="W661" s="74">
        <v>6346666.1967213117</v>
      </c>
      <c r="X661" s="75">
        <f t="shared" ref="X661:X666" si="20">W661/J661</f>
        <v>575922.52238850377</v>
      </c>
      <c r="Y661" s="73">
        <v>57363.366159888137</v>
      </c>
      <c r="Z661" s="35">
        <v>232045.58031596802</v>
      </c>
      <c r="AA661" s="35">
        <v>217547.21222218921</v>
      </c>
      <c r="AB661" s="23">
        <v>265157.5391984767</v>
      </c>
      <c r="AC661" s="67">
        <f t="shared" si="19"/>
        <v>518559.15622861561</v>
      </c>
      <c r="AD661" s="71"/>
      <c r="AE661" s="69"/>
      <c r="AF661" s="32"/>
    </row>
    <row r="662" spans="1:32" ht="24" customHeight="1" x14ac:dyDescent="0.15">
      <c r="A662" s="38"/>
      <c r="B662" s="92" t="s">
        <v>52</v>
      </c>
      <c r="C662" s="19">
        <v>656</v>
      </c>
      <c r="D662" s="56" t="s">
        <v>1336</v>
      </c>
      <c r="E662" s="20" t="s">
        <v>1275</v>
      </c>
      <c r="F662" s="56" t="s">
        <v>1337</v>
      </c>
      <c r="G662" s="56" t="s">
        <v>30</v>
      </c>
      <c r="H662" s="103">
        <v>2010</v>
      </c>
      <c r="I662" s="102">
        <v>2009</v>
      </c>
      <c r="J662" s="104">
        <v>216.00000000000003</v>
      </c>
      <c r="K662" s="81" t="s">
        <v>3</v>
      </c>
      <c r="L662" s="106">
        <v>1</v>
      </c>
      <c r="M662" s="22" t="s">
        <v>31</v>
      </c>
      <c r="N662" s="22"/>
      <c r="O662" s="23">
        <v>156195.07407407404</v>
      </c>
      <c r="P662" s="111"/>
      <c r="Q662" s="109">
        <v>337000</v>
      </c>
      <c r="R662" s="112" t="s">
        <v>1338</v>
      </c>
      <c r="S662" s="107" t="s">
        <v>1339</v>
      </c>
      <c r="T662" s="56"/>
      <c r="U662" s="20" t="s">
        <v>1504</v>
      </c>
      <c r="V662" s="63" t="s">
        <v>2132</v>
      </c>
      <c r="W662" s="74">
        <v>33738136</v>
      </c>
      <c r="X662" s="75">
        <f t="shared" si="20"/>
        <v>156195.07407407404</v>
      </c>
      <c r="Y662" s="73">
        <v>48866.499999999993</v>
      </c>
      <c r="Z662" s="35">
        <v>57776.759259259248</v>
      </c>
      <c r="AA662" s="35">
        <v>57960.36342592592</v>
      </c>
      <c r="AB662" s="23">
        <v>98737.347222222204</v>
      </c>
      <c r="AC662" s="67">
        <f t="shared" si="19"/>
        <v>107328.57407407404</v>
      </c>
      <c r="AD662" s="71"/>
      <c r="AE662" s="69"/>
      <c r="AF662" s="36" t="s">
        <v>2174</v>
      </c>
    </row>
    <row r="663" spans="1:32" ht="24" customHeight="1" x14ac:dyDescent="0.15">
      <c r="A663" s="38"/>
      <c r="B663" s="92" t="s">
        <v>52</v>
      </c>
      <c r="C663" s="19">
        <v>657</v>
      </c>
      <c r="D663" s="56" t="s">
        <v>1340</v>
      </c>
      <c r="E663" s="20" t="s">
        <v>1341</v>
      </c>
      <c r="F663" s="56" t="s">
        <v>1342</v>
      </c>
      <c r="G663" s="56" t="s">
        <v>40</v>
      </c>
      <c r="H663" s="103">
        <v>1988</v>
      </c>
      <c r="I663" s="102">
        <v>1988</v>
      </c>
      <c r="J663" s="104">
        <v>5.69</v>
      </c>
      <c r="K663" s="81" t="s">
        <v>3</v>
      </c>
      <c r="L663" s="106">
        <v>1</v>
      </c>
      <c r="M663" s="22" t="s">
        <v>31</v>
      </c>
      <c r="N663" s="22"/>
      <c r="O663" s="23">
        <v>169234.7978910369</v>
      </c>
      <c r="P663" s="111"/>
      <c r="Q663" s="109">
        <v>5600.0000000000009</v>
      </c>
      <c r="R663" s="112" t="s">
        <v>1103</v>
      </c>
      <c r="S663" s="107" t="s">
        <v>64</v>
      </c>
      <c r="T663" s="56"/>
      <c r="U663" s="20" t="s">
        <v>1499</v>
      </c>
      <c r="V663" s="63" t="s">
        <v>2133</v>
      </c>
      <c r="W663" s="74">
        <v>962946</v>
      </c>
      <c r="X663" s="75">
        <f t="shared" si="20"/>
        <v>169234.7978910369</v>
      </c>
      <c r="Y663" s="73">
        <v>187660.9841827768</v>
      </c>
      <c r="Z663" s="35">
        <v>156480.31634446396</v>
      </c>
      <c r="AA663" s="35">
        <v>148996.66080843584</v>
      </c>
      <c r="AB663" s="23">
        <v>188532.68892794376</v>
      </c>
      <c r="AC663" s="67">
        <f t="shared" si="19"/>
        <v>-18426.186291739898</v>
      </c>
      <c r="AD663" s="71"/>
      <c r="AE663" s="69"/>
      <c r="AF663" s="32"/>
    </row>
    <row r="664" spans="1:32" ht="24" customHeight="1" x14ac:dyDescent="0.15">
      <c r="A664" s="38"/>
      <c r="B664" s="92" t="s">
        <v>52</v>
      </c>
      <c r="C664" s="19">
        <v>658</v>
      </c>
      <c r="D664" s="56" t="s">
        <v>1343</v>
      </c>
      <c r="E664" s="20" t="s">
        <v>1341</v>
      </c>
      <c r="F664" s="56" t="s">
        <v>1344</v>
      </c>
      <c r="G664" s="56" t="s">
        <v>30</v>
      </c>
      <c r="H664" s="103">
        <v>1997</v>
      </c>
      <c r="I664" s="102">
        <v>1997</v>
      </c>
      <c r="J664" s="104">
        <v>7.2</v>
      </c>
      <c r="K664" s="81" t="s">
        <v>3</v>
      </c>
      <c r="L664" s="106">
        <v>1</v>
      </c>
      <c r="M664" s="22" t="s">
        <v>31</v>
      </c>
      <c r="N664" s="22"/>
      <c r="O664" s="23">
        <v>175036.25</v>
      </c>
      <c r="P664" s="111"/>
      <c r="Q664" s="109">
        <v>6899.9999999999991</v>
      </c>
      <c r="R664" s="112" t="s">
        <v>1103</v>
      </c>
      <c r="S664" s="107" t="s">
        <v>64</v>
      </c>
      <c r="T664" s="56"/>
      <c r="U664" s="20" t="s">
        <v>1499</v>
      </c>
      <c r="V664" s="63" t="s">
        <v>2134</v>
      </c>
      <c r="W664" s="74">
        <v>1260261</v>
      </c>
      <c r="X664" s="75">
        <f t="shared" si="20"/>
        <v>175036.25</v>
      </c>
      <c r="Y664" s="73">
        <v>191510.55555555556</v>
      </c>
      <c r="Z664" s="35">
        <v>141906.52777777778</v>
      </c>
      <c r="AA664" s="35">
        <v>155799.44444444444</v>
      </c>
      <c r="AB664" s="23">
        <v>169543.19444444444</v>
      </c>
      <c r="AC664" s="67">
        <f t="shared" si="19"/>
        <v>-16474.305555555562</v>
      </c>
      <c r="AD664" s="71"/>
      <c r="AE664" s="69"/>
      <c r="AF664" s="32"/>
    </row>
    <row r="665" spans="1:32" ht="24" customHeight="1" x14ac:dyDescent="0.15">
      <c r="A665" s="38"/>
      <c r="B665" s="92" t="s">
        <v>52</v>
      </c>
      <c r="C665" s="19">
        <v>659</v>
      </c>
      <c r="D665" s="56" t="s">
        <v>1345</v>
      </c>
      <c r="E665" s="20" t="s">
        <v>1341</v>
      </c>
      <c r="F665" s="56" t="s">
        <v>1346</v>
      </c>
      <c r="G665" s="56"/>
      <c r="H665" s="103"/>
      <c r="I665" s="102"/>
      <c r="J665" s="104"/>
      <c r="K665" s="81"/>
      <c r="L665" s="106"/>
      <c r="M665" s="22" t="s">
        <v>1163</v>
      </c>
      <c r="N665" s="22"/>
      <c r="O665" s="23"/>
      <c r="P665" s="111"/>
      <c r="Q665" s="109">
        <v>804</v>
      </c>
      <c r="R665" s="112" t="s">
        <v>295</v>
      </c>
      <c r="S665" s="107" t="s">
        <v>64</v>
      </c>
      <c r="T665" s="56"/>
      <c r="U665" s="20" t="s">
        <v>1499</v>
      </c>
      <c r="V665" s="63" t="s">
        <v>2135</v>
      </c>
      <c r="W665" s="74"/>
      <c r="X665" s="75"/>
      <c r="Y665" s="73"/>
      <c r="Z665" s="35" t="e">
        <v>#N/A</v>
      </c>
      <c r="AA665" s="35"/>
      <c r="AB665" s="23"/>
      <c r="AC665" s="67">
        <f t="shared" si="19"/>
        <v>0</v>
      </c>
      <c r="AD665" s="71"/>
      <c r="AE665" s="69"/>
      <c r="AF665" s="32"/>
    </row>
    <row r="666" spans="1:32" ht="24" customHeight="1" thickBot="1" x14ac:dyDescent="0.2">
      <c r="A666" s="38"/>
      <c r="B666" s="92" t="s">
        <v>52</v>
      </c>
      <c r="C666" s="19">
        <v>660</v>
      </c>
      <c r="D666" s="56" t="s">
        <v>1347</v>
      </c>
      <c r="E666" s="20" t="s">
        <v>1348</v>
      </c>
      <c r="F666" s="56" t="s">
        <v>1349</v>
      </c>
      <c r="G666" s="56" t="s">
        <v>30</v>
      </c>
      <c r="H666" s="103">
        <v>1993</v>
      </c>
      <c r="I666" s="102">
        <v>1993</v>
      </c>
      <c r="J666" s="104">
        <v>35.56</v>
      </c>
      <c r="K666" s="81" t="s">
        <v>3</v>
      </c>
      <c r="L666" s="106">
        <v>1</v>
      </c>
      <c r="M666" s="22" t="s">
        <v>31</v>
      </c>
      <c r="N666" s="22"/>
      <c r="O666" s="23">
        <v>13463.562969075585</v>
      </c>
      <c r="P666" s="111"/>
      <c r="Q666" s="109">
        <v>3000</v>
      </c>
      <c r="R666" s="112" t="s">
        <v>504</v>
      </c>
      <c r="S666" s="107" t="s">
        <v>64</v>
      </c>
      <c r="T666" s="56"/>
      <c r="U666" s="20" t="s">
        <v>1498</v>
      </c>
      <c r="V666" s="63" t="s">
        <v>2136</v>
      </c>
      <c r="W666" s="76">
        <v>478764.29918032786</v>
      </c>
      <c r="X666" s="77">
        <f t="shared" si="20"/>
        <v>13463.562969075585</v>
      </c>
      <c r="Y666" s="73">
        <v>13880.225640340039</v>
      </c>
      <c r="Z666" s="35">
        <v>19871.311129653877</v>
      </c>
      <c r="AA666" s="35">
        <v>17938.851790554869</v>
      </c>
      <c r="AB666" s="23">
        <v>17556.166211805492</v>
      </c>
      <c r="AC666" s="67">
        <f t="shared" si="19"/>
        <v>-416.66267126445382</v>
      </c>
      <c r="AD666" s="72"/>
      <c r="AE666" s="69"/>
      <c r="AF666" s="32"/>
    </row>
    <row r="667" spans="1:32" ht="12.75" thickTop="1" x14ac:dyDescent="0.15">
      <c r="Q667" s="28"/>
    </row>
    <row r="668" spans="1:32" ht="13.5" customHeight="1" x14ac:dyDescent="0.15">
      <c r="I668" s="122"/>
      <c r="J668" s="122"/>
      <c r="P668" s="122"/>
      <c r="Q668" s="122"/>
    </row>
  </sheetData>
  <autoFilter ref="A4:AF666" xr:uid="{F5789375-9EB9-41E2-91CF-CA812F5707DF}"/>
  <mergeCells count="2">
    <mergeCell ref="I668:J668"/>
    <mergeCell ref="P668:Q668"/>
  </mergeCells>
  <phoneticPr fontId="19"/>
  <conditionalFormatting sqref="H4:I4">
    <cfRule type="containsBlanks" dxfId="27" priority="30" stopIfTrue="1">
      <formula>LEN(TRIM(H4))=0</formula>
    </cfRule>
  </conditionalFormatting>
  <conditionalFormatting sqref="G5:M8 G10:M36 H9:M9 G38:M41 J37:M37 G43:M45 G42 J42:M42 G47:M51 G46 J46:M46 G53:M53 G52 J52:M52 G55:M56 G54 J54:M54 G58:M65 I57:M57 I66:M66 G231:M232 H230:M230 H233:M233 G375:M381 H374:M374 G383:M383 G382 J382:M382 G386:M390 H384:M385 G392:M393 G391 J391:M391 G395:M403 J394:M394 G405:M417 J404:M404 I418:M418 G461 J461:M461 G557:M564 J555:M556 J565:M565 G419:M460 G566:M666 G234:M373 G67:M229 G462:M554 O5:S666">
    <cfRule type="containsBlanks" dxfId="26" priority="22" stopIfTrue="1">
      <formula>LEN(TRIM(G5))=0</formula>
    </cfRule>
  </conditionalFormatting>
  <conditionalFormatting sqref="G9">
    <cfRule type="containsBlanks" dxfId="25" priority="21" stopIfTrue="1">
      <formula>LEN(TRIM(G9))=0</formula>
    </cfRule>
  </conditionalFormatting>
  <conditionalFormatting sqref="G37:I37">
    <cfRule type="containsBlanks" dxfId="24" priority="20" stopIfTrue="1">
      <formula>LEN(TRIM(G37))=0</formula>
    </cfRule>
  </conditionalFormatting>
  <conditionalFormatting sqref="H42:I42">
    <cfRule type="containsBlanks" dxfId="23" priority="19" stopIfTrue="1">
      <formula>LEN(TRIM(H42))=0</formula>
    </cfRule>
  </conditionalFormatting>
  <conditionalFormatting sqref="H46:I46">
    <cfRule type="containsBlanks" dxfId="22" priority="18" stopIfTrue="1">
      <formula>LEN(TRIM(H46))=0</formula>
    </cfRule>
  </conditionalFormatting>
  <conditionalFormatting sqref="H52:I52">
    <cfRule type="containsBlanks" dxfId="21" priority="17" stopIfTrue="1">
      <formula>LEN(TRIM(H52))=0</formula>
    </cfRule>
  </conditionalFormatting>
  <conditionalFormatting sqref="H54:I54">
    <cfRule type="containsBlanks" dxfId="20" priority="16" stopIfTrue="1">
      <formula>LEN(TRIM(H54))=0</formula>
    </cfRule>
  </conditionalFormatting>
  <conditionalFormatting sqref="G57:H57">
    <cfRule type="containsBlanks" dxfId="19" priority="15" stopIfTrue="1">
      <formula>LEN(TRIM(G57))=0</formula>
    </cfRule>
  </conditionalFormatting>
  <conditionalFormatting sqref="G66:H66">
    <cfRule type="containsBlanks" dxfId="18" priority="14" stopIfTrue="1">
      <formula>LEN(TRIM(G66))=0</formula>
    </cfRule>
  </conditionalFormatting>
  <conditionalFormatting sqref="G230">
    <cfRule type="containsBlanks" dxfId="17" priority="13" stopIfTrue="1">
      <formula>LEN(TRIM(G230))=0</formula>
    </cfRule>
  </conditionalFormatting>
  <conditionalFormatting sqref="G233">
    <cfRule type="containsBlanks" dxfId="16" priority="12" stopIfTrue="1">
      <formula>LEN(TRIM(G233))=0</formula>
    </cfRule>
  </conditionalFormatting>
  <conditionalFormatting sqref="G374">
    <cfRule type="containsBlanks" dxfId="15" priority="11" stopIfTrue="1">
      <formula>LEN(TRIM(G374))=0</formula>
    </cfRule>
  </conditionalFormatting>
  <conditionalFormatting sqref="H382:I382">
    <cfRule type="containsBlanks" dxfId="14" priority="10" stopIfTrue="1">
      <formula>LEN(TRIM(H382))=0</formula>
    </cfRule>
  </conditionalFormatting>
  <conditionalFormatting sqref="G384:G385">
    <cfRule type="containsBlanks" dxfId="13" priority="9" stopIfTrue="1">
      <formula>LEN(TRIM(G384))=0</formula>
    </cfRule>
  </conditionalFormatting>
  <conditionalFormatting sqref="H391:I391">
    <cfRule type="containsBlanks" dxfId="12" priority="8" stopIfTrue="1">
      <formula>LEN(TRIM(H391))=0</formula>
    </cfRule>
  </conditionalFormatting>
  <conditionalFormatting sqref="G394:I394">
    <cfRule type="containsBlanks" dxfId="11" priority="7" stopIfTrue="1">
      <formula>LEN(TRIM(G394))=0</formula>
    </cfRule>
  </conditionalFormatting>
  <conditionalFormatting sqref="G404:I404">
    <cfRule type="containsBlanks" dxfId="10" priority="6" stopIfTrue="1">
      <formula>LEN(TRIM(G404))=0</formula>
    </cfRule>
  </conditionalFormatting>
  <conditionalFormatting sqref="G418:H418">
    <cfRule type="containsBlanks" dxfId="9" priority="5" stopIfTrue="1">
      <formula>LEN(TRIM(G418))=0</formula>
    </cfRule>
  </conditionalFormatting>
  <conditionalFormatting sqref="H461:I461">
    <cfRule type="containsBlanks" dxfId="8" priority="4" stopIfTrue="1">
      <formula>LEN(TRIM(H461))=0</formula>
    </cfRule>
  </conditionalFormatting>
  <conditionalFormatting sqref="G555:I555">
    <cfRule type="containsBlanks" dxfId="7" priority="3" stopIfTrue="1">
      <formula>LEN(TRIM(G555))=0</formula>
    </cfRule>
  </conditionalFormatting>
  <conditionalFormatting sqref="G556:I556">
    <cfRule type="containsBlanks" dxfId="6" priority="2" stopIfTrue="1">
      <formula>LEN(TRIM(G556))=0</formula>
    </cfRule>
  </conditionalFormatting>
  <conditionalFormatting sqref="G565:I565">
    <cfRule type="containsBlanks" dxfId="5" priority="1" stopIfTrue="1">
      <formula>LEN(TRIM(G565))=0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67" orientation="landscape" useFirstPageNumber="1" r:id="rId1"/>
  <headerFooter>
    <oddFooter>&amp;C&amp;"みんなの文字ゴTTh-R,標準"&amp;P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Y73"/>
  <sheetViews>
    <sheetView view="pageBreakPreview" zoomScale="130" zoomScaleNormal="100" zoomScaleSheetLayoutView="13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1.5" style="18" customWidth="1"/>
    <col min="2" max="2" width="6.875" style="1" customWidth="1"/>
    <col min="3" max="3" width="2.5" style="2" customWidth="1"/>
    <col min="4" max="4" width="17" style="3" customWidth="1"/>
    <col min="5" max="5" width="5.25" style="3" customWidth="1"/>
    <col min="6" max="6" width="17.25" style="2" customWidth="1"/>
    <col min="7" max="7" width="4" style="2" customWidth="1"/>
    <col min="8" max="8" width="5.625" style="4" customWidth="1"/>
    <col min="9" max="9" width="5.625" style="5" customWidth="1"/>
    <col min="10" max="10" width="6.25" style="5" customWidth="1"/>
    <col min="11" max="11" width="3.5" style="5" customWidth="1"/>
    <col min="12" max="12" width="3.5" style="4" customWidth="1"/>
    <col min="13" max="13" width="2.875" style="4" customWidth="1"/>
    <col min="14" max="14" width="3.125" style="24" customWidth="1"/>
    <col min="15" max="15" width="8.875" style="25" customWidth="1"/>
    <col min="16" max="16" width="38.25" style="6" customWidth="1"/>
    <col min="17" max="17" width="17.875" style="55" customWidth="1"/>
    <col min="18" max="18" width="20.375" style="54" bestFit="1" customWidth="1"/>
    <col min="19" max="19" width="9" style="53"/>
    <col min="20" max="25" width="9" style="54"/>
    <col min="26" max="16384" width="9" style="18"/>
  </cols>
  <sheetData>
    <row r="1" spans="1:25" s="13" customFormat="1" ht="15.75" customHeight="1" x14ac:dyDescent="0.25">
      <c r="A1" s="14"/>
      <c r="B1" s="14" t="s">
        <v>1350</v>
      </c>
      <c r="C1" s="12"/>
      <c r="D1" s="12"/>
      <c r="E1" s="12"/>
      <c r="F1" s="12"/>
      <c r="G1" s="10"/>
      <c r="H1" s="7"/>
      <c r="I1" s="7"/>
      <c r="J1" s="7"/>
      <c r="K1" s="7"/>
      <c r="L1" s="7"/>
      <c r="M1" s="7"/>
      <c r="N1" s="11"/>
      <c r="O1" s="8"/>
      <c r="P1" s="7"/>
      <c r="Q1" s="48"/>
      <c r="R1" s="50"/>
      <c r="S1" s="49"/>
      <c r="T1" s="50"/>
      <c r="U1" s="50"/>
      <c r="V1" s="50"/>
      <c r="W1" s="50"/>
      <c r="X1" s="50"/>
      <c r="Y1" s="50"/>
    </row>
    <row r="2" spans="1:25" s="13" customFormat="1" ht="33.75" customHeight="1" x14ac:dyDescent="0.25">
      <c r="B2" s="12"/>
      <c r="C2" s="12"/>
      <c r="D2" s="12"/>
      <c r="E2" s="12"/>
      <c r="F2" s="12"/>
      <c r="G2" s="10"/>
      <c r="H2" s="15"/>
      <c r="I2" s="16"/>
      <c r="J2" s="16"/>
      <c r="K2" s="16"/>
      <c r="L2" s="15"/>
      <c r="M2" s="15"/>
      <c r="N2" s="11"/>
      <c r="O2" s="29"/>
      <c r="P2" s="9"/>
      <c r="Q2" s="51"/>
      <c r="R2" s="50"/>
      <c r="S2" s="49"/>
      <c r="T2" s="50"/>
      <c r="U2" s="50"/>
      <c r="V2" s="50"/>
      <c r="W2" s="50"/>
      <c r="X2" s="50"/>
      <c r="Y2" s="50"/>
    </row>
    <row r="3" spans="1:25" s="26" customFormat="1" ht="52.5" customHeight="1" x14ac:dyDescent="0.15">
      <c r="A3" s="17"/>
      <c r="B3" s="39" t="s">
        <v>9</v>
      </c>
      <c r="C3" s="40" t="s">
        <v>8</v>
      </c>
      <c r="D3" s="39" t="s">
        <v>0</v>
      </c>
      <c r="E3" s="39" t="s">
        <v>10</v>
      </c>
      <c r="F3" s="40" t="s">
        <v>1</v>
      </c>
      <c r="G3" s="40" t="s">
        <v>2</v>
      </c>
      <c r="H3" s="30" t="s">
        <v>11</v>
      </c>
      <c r="I3" s="41" t="s">
        <v>12</v>
      </c>
      <c r="J3" s="41" t="s">
        <v>13</v>
      </c>
      <c r="K3" s="41" t="s">
        <v>14</v>
      </c>
      <c r="L3" s="30" t="s">
        <v>15</v>
      </c>
      <c r="M3" s="42" t="s">
        <v>1477</v>
      </c>
      <c r="N3" s="39" t="s">
        <v>4</v>
      </c>
      <c r="O3" s="43" t="s">
        <v>49</v>
      </c>
      <c r="P3" s="45" t="s">
        <v>7</v>
      </c>
      <c r="Q3" s="78" t="s">
        <v>2179</v>
      </c>
      <c r="R3" s="125" t="s">
        <v>2713</v>
      </c>
      <c r="S3" s="125"/>
      <c r="T3" s="52"/>
      <c r="U3" s="52"/>
      <c r="V3" s="52"/>
      <c r="W3" s="52"/>
      <c r="X3" s="52"/>
      <c r="Y3" s="52"/>
    </row>
    <row r="4" spans="1:25" ht="24" customHeight="1" x14ac:dyDescent="0.15">
      <c r="A4" s="38"/>
      <c r="B4" s="79" t="s">
        <v>1351</v>
      </c>
      <c r="C4" s="19">
        <v>661</v>
      </c>
      <c r="D4" s="56" t="s">
        <v>1352</v>
      </c>
      <c r="E4" s="56" t="s">
        <v>27</v>
      </c>
      <c r="F4" s="56" t="s">
        <v>1353</v>
      </c>
      <c r="G4" s="56" t="s">
        <v>20</v>
      </c>
      <c r="H4" s="80">
        <v>1991</v>
      </c>
      <c r="I4" s="80">
        <v>1971</v>
      </c>
      <c r="J4" s="57">
        <v>6035.33</v>
      </c>
      <c r="K4" s="81" t="s">
        <v>3</v>
      </c>
      <c r="L4" s="82">
        <v>5</v>
      </c>
      <c r="M4" s="22" t="s">
        <v>5</v>
      </c>
      <c r="N4" s="22" t="s">
        <v>1167</v>
      </c>
      <c r="O4" s="83">
        <v>32731.48</v>
      </c>
      <c r="P4" s="56" t="s">
        <v>1354</v>
      </c>
      <c r="Q4" s="56" t="s">
        <v>2384</v>
      </c>
      <c r="R4" s="32"/>
      <c r="S4" s="36"/>
    </row>
    <row r="5" spans="1:25" ht="24" customHeight="1" x14ac:dyDescent="0.15">
      <c r="A5" s="38"/>
      <c r="B5" s="79" t="s">
        <v>1351</v>
      </c>
      <c r="C5" s="19">
        <v>662</v>
      </c>
      <c r="D5" s="56" t="s">
        <v>1355</v>
      </c>
      <c r="E5" s="56" t="s">
        <v>27</v>
      </c>
      <c r="F5" s="56" t="s">
        <v>1356</v>
      </c>
      <c r="G5" s="56" t="s">
        <v>20</v>
      </c>
      <c r="H5" s="80">
        <v>1924</v>
      </c>
      <c r="I5" s="80">
        <v>1924</v>
      </c>
      <c r="J5" s="57">
        <v>152.88999999999999</v>
      </c>
      <c r="K5" s="81" t="s">
        <v>3</v>
      </c>
      <c r="L5" s="82">
        <v>1</v>
      </c>
      <c r="M5" s="22"/>
      <c r="N5" s="22" t="s">
        <v>6</v>
      </c>
      <c r="O5" s="83">
        <v>3383</v>
      </c>
      <c r="P5" s="56"/>
      <c r="Q5" s="56" t="s">
        <v>2409</v>
      </c>
      <c r="R5" s="84" t="s">
        <v>2149</v>
      </c>
      <c r="S5" s="36"/>
    </row>
    <row r="6" spans="1:25" ht="24" customHeight="1" x14ac:dyDescent="0.15">
      <c r="A6" s="38"/>
      <c r="B6" s="79" t="s">
        <v>1351</v>
      </c>
      <c r="C6" s="19">
        <v>663</v>
      </c>
      <c r="D6" s="56" t="s">
        <v>1357</v>
      </c>
      <c r="E6" s="56" t="s">
        <v>27</v>
      </c>
      <c r="F6" s="56" t="s">
        <v>1358</v>
      </c>
      <c r="G6" s="56" t="s">
        <v>20</v>
      </c>
      <c r="H6" s="80">
        <v>1994</v>
      </c>
      <c r="I6" s="80">
        <v>1994</v>
      </c>
      <c r="J6" s="57">
        <v>8474.43</v>
      </c>
      <c r="K6" s="81" t="s">
        <v>3</v>
      </c>
      <c r="L6" s="82">
        <v>5</v>
      </c>
      <c r="M6" s="22" t="s">
        <v>5</v>
      </c>
      <c r="N6" s="22" t="s">
        <v>6</v>
      </c>
      <c r="O6" s="83">
        <v>94921.35</v>
      </c>
      <c r="P6" s="56"/>
      <c r="Q6" s="56" t="s">
        <v>2409</v>
      </c>
      <c r="R6" s="84" t="s">
        <v>2149</v>
      </c>
      <c r="S6" s="36"/>
    </row>
    <row r="7" spans="1:25" ht="24" customHeight="1" x14ac:dyDescent="0.15">
      <c r="A7" s="38"/>
      <c r="B7" s="79" t="s">
        <v>1351</v>
      </c>
      <c r="C7" s="19">
        <v>664</v>
      </c>
      <c r="D7" s="56" t="s">
        <v>1359</v>
      </c>
      <c r="E7" s="56" t="s">
        <v>27</v>
      </c>
      <c r="F7" s="56" t="s">
        <v>1360</v>
      </c>
      <c r="G7" s="56" t="s">
        <v>20</v>
      </c>
      <c r="H7" s="80">
        <v>1996</v>
      </c>
      <c r="I7" s="80">
        <v>1996</v>
      </c>
      <c r="J7" s="57">
        <v>72.2</v>
      </c>
      <c r="K7" s="81" t="s">
        <v>3</v>
      </c>
      <c r="L7" s="82">
        <v>1</v>
      </c>
      <c r="M7" s="22"/>
      <c r="N7" s="22" t="s">
        <v>6</v>
      </c>
      <c r="O7" s="83">
        <v>13387.09</v>
      </c>
      <c r="P7" s="56"/>
      <c r="Q7" s="56" t="s">
        <v>2409</v>
      </c>
      <c r="R7" s="84" t="s">
        <v>2149</v>
      </c>
      <c r="S7" s="36"/>
    </row>
    <row r="8" spans="1:25" ht="24" customHeight="1" x14ac:dyDescent="0.15">
      <c r="A8" s="38"/>
      <c r="B8" s="79" t="s">
        <v>1351</v>
      </c>
      <c r="C8" s="19">
        <v>665</v>
      </c>
      <c r="D8" s="56" t="s">
        <v>1361</v>
      </c>
      <c r="E8" s="56" t="s">
        <v>27</v>
      </c>
      <c r="F8" s="56" t="s">
        <v>1362</v>
      </c>
      <c r="G8" s="56" t="s">
        <v>20</v>
      </c>
      <c r="H8" s="80">
        <v>2002</v>
      </c>
      <c r="I8" s="80">
        <v>2002</v>
      </c>
      <c r="J8" s="57">
        <v>50.23</v>
      </c>
      <c r="K8" s="81" t="s">
        <v>3</v>
      </c>
      <c r="L8" s="82">
        <v>1</v>
      </c>
      <c r="M8" s="22"/>
      <c r="N8" s="22" t="s">
        <v>6</v>
      </c>
      <c r="O8" s="83">
        <v>8980.77</v>
      </c>
      <c r="P8" s="56"/>
      <c r="Q8" s="56" t="s">
        <v>2409</v>
      </c>
      <c r="R8" s="84" t="s">
        <v>2149</v>
      </c>
      <c r="S8" s="36"/>
    </row>
    <row r="9" spans="1:25" ht="24" customHeight="1" x14ac:dyDescent="0.15">
      <c r="A9" s="38"/>
      <c r="B9" s="79" t="s">
        <v>1351</v>
      </c>
      <c r="C9" s="19">
        <v>666</v>
      </c>
      <c r="D9" s="56" t="s">
        <v>1363</v>
      </c>
      <c r="E9" s="56" t="s">
        <v>28</v>
      </c>
      <c r="F9" s="56" t="s">
        <v>1364</v>
      </c>
      <c r="G9" s="56" t="s">
        <v>20</v>
      </c>
      <c r="H9" s="80">
        <v>1997</v>
      </c>
      <c r="I9" s="80">
        <v>1997</v>
      </c>
      <c r="J9" s="57">
        <v>97.75</v>
      </c>
      <c r="K9" s="81" t="s">
        <v>3</v>
      </c>
      <c r="L9" s="82">
        <v>1</v>
      </c>
      <c r="M9" s="22"/>
      <c r="N9" s="22" t="s">
        <v>6</v>
      </c>
      <c r="O9" s="83">
        <v>450.9</v>
      </c>
      <c r="P9" s="56"/>
      <c r="Q9" s="56" t="s">
        <v>2456</v>
      </c>
      <c r="R9" s="84" t="s">
        <v>2149</v>
      </c>
      <c r="S9" s="36"/>
    </row>
    <row r="10" spans="1:25" ht="24" customHeight="1" x14ac:dyDescent="0.15">
      <c r="A10" s="38"/>
      <c r="B10" s="79" t="s">
        <v>1351</v>
      </c>
      <c r="C10" s="19">
        <v>667</v>
      </c>
      <c r="D10" s="56" t="s">
        <v>1365</v>
      </c>
      <c r="E10" s="56" t="s">
        <v>24</v>
      </c>
      <c r="F10" s="56" t="s">
        <v>1366</v>
      </c>
      <c r="G10" s="56" t="s">
        <v>20</v>
      </c>
      <c r="H10" s="80">
        <v>1974</v>
      </c>
      <c r="I10" s="80">
        <v>1970</v>
      </c>
      <c r="J10" s="85">
        <v>6397.75</v>
      </c>
      <c r="K10" s="81" t="s">
        <v>3</v>
      </c>
      <c r="L10" s="82">
        <v>2</v>
      </c>
      <c r="M10" s="22"/>
      <c r="N10" s="22" t="s">
        <v>6</v>
      </c>
      <c r="O10" s="86">
        <v>177586.88</v>
      </c>
      <c r="P10" s="56"/>
      <c r="Q10" s="56" t="s">
        <v>2409</v>
      </c>
      <c r="R10" s="84" t="s">
        <v>2149</v>
      </c>
      <c r="S10" s="36" t="s">
        <v>2627</v>
      </c>
    </row>
    <row r="11" spans="1:25" ht="24" customHeight="1" x14ac:dyDescent="0.15">
      <c r="A11" s="38"/>
      <c r="B11" s="79" t="s">
        <v>1351</v>
      </c>
      <c r="C11" s="19">
        <v>668</v>
      </c>
      <c r="D11" s="56" t="s">
        <v>1367</v>
      </c>
      <c r="E11" s="56" t="s">
        <v>24</v>
      </c>
      <c r="F11" s="56" t="s">
        <v>1368</v>
      </c>
      <c r="G11" s="56" t="s">
        <v>20</v>
      </c>
      <c r="H11" s="80">
        <v>1970</v>
      </c>
      <c r="I11" s="80">
        <v>1970</v>
      </c>
      <c r="J11" s="57">
        <v>108</v>
      </c>
      <c r="K11" s="81" t="s">
        <v>3</v>
      </c>
      <c r="L11" s="82">
        <v>2</v>
      </c>
      <c r="M11" s="22"/>
      <c r="N11" s="22" t="s">
        <v>6</v>
      </c>
      <c r="O11" s="83">
        <v>0</v>
      </c>
      <c r="P11" s="56"/>
      <c r="Q11" s="56" t="s">
        <v>2409</v>
      </c>
      <c r="R11" s="84" t="s">
        <v>2149</v>
      </c>
      <c r="S11" s="36"/>
    </row>
    <row r="12" spans="1:25" ht="24" customHeight="1" x14ac:dyDescent="0.15">
      <c r="A12" s="38"/>
      <c r="B12" s="79" t="s">
        <v>1351</v>
      </c>
      <c r="C12" s="19">
        <v>669</v>
      </c>
      <c r="D12" s="56" t="s">
        <v>1369</v>
      </c>
      <c r="E12" s="56" t="s">
        <v>24</v>
      </c>
      <c r="F12" s="56" t="s">
        <v>1370</v>
      </c>
      <c r="G12" s="56" t="s">
        <v>20</v>
      </c>
      <c r="H12" s="80">
        <v>2008</v>
      </c>
      <c r="I12" s="80">
        <v>2008</v>
      </c>
      <c r="J12" s="57">
        <v>24.8</v>
      </c>
      <c r="K12" s="81" t="s">
        <v>3</v>
      </c>
      <c r="L12" s="82">
        <v>1</v>
      </c>
      <c r="M12" s="22"/>
      <c r="N12" s="22" t="s">
        <v>6</v>
      </c>
      <c r="O12" s="83">
        <v>15449</v>
      </c>
      <c r="P12" s="56"/>
      <c r="Q12" s="56" t="s">
        <v>2409</v>
      </c>
      <c r="R12" s="84" t="s">
        <v>2149</v>
      </c>
      <c r="S12" s="36"/>
    </row>
    <row r="13" spans="1:25" ht="24" customHeight="1" x14ac:dyDescent="0.15">
      <c r="A13" s="38"/>
      <c r="B13" s="79" t="s">
        <v>1351</v>
      </c>
      <c r="C13" s="19">
        <v>670</v>
      </c>
      <c r="D13" s="56" t="s">
        <v>1371</v>
      </c>
      <c r="E13" s="56" t="s">
        <v>24</v>
      </c>
      <c r="F13" s="56" t="s">
        <v>1372</v>
      </c>
      <c r="G13" s="56" t="s">
        <v>20</v>
      </c>
      <c r="H13" s="80">
        <v>2009</v>
      </c>
      <c r="I13" s="80">
        <v>2009</v>
      </c>
      <c r="J13" s="57">
        <v>30</v>
      </c>
      <c r="K13" s="81" t="s">
        <v>3</v>
      </c>
      <c r="L13" s="82">
        <v>1</v>
      </c>
      <c r="M13" s="22"/>
      <c r="N13" s="22" t="s">
        <v>6</v>
      </c>
      <c r="O13" s="87">
        <v>12036</v>
      </c>
      <c r="P13" s="56"/>
      <c r="Q13" s="56" t="s">
        <v>2409</v>
      </c>
      <c r="R13" s="84" t="s">
        <v>2149</v>
      </c>
      <c r="S13" s="36"/>
    </row>
    <row r="14" spans="1:25" ht="24" customHeight="1" x14ac:dyDescent="0.15">
      <c r="A14" s="38"/>
      <c r="B14" s="79" t="s">
        <v>1351</v>
      </c>
      <c r="C14" s="19">
        <v>671</v>
      </c>
      <c r="D14" s="56" t="s">
        <v>1373</v>
      </c>
      <c r="E14" s="56" t="s">
        <v>24</v>
      </c>
      <c r="F14" s="56" t="s">
        <v>1374</v>
      </c>
      <c r="G14" s="56" t="s">
        <v>20</v>
      </c>
      <c r="H14" s="80">
        <v>2012</v>
      </c>
      <c r="I14" s="80">
        <v>2012</v>
      </c>
      <c r="J14" s="57">
        <v>40.22</v>
      </c>
      <c r="K14" s="81" t="s">
        <v>3</v>
      </c>
      <c r="L14" s="82">
        <v>1</v>
      </c>
      <c r="M14" s="22"/>
      <c r="N14" s="22" t="s">
        <v>6</v>
      </c>
      <c r="O14" s="83">
        <v>8709.7900000000009</v>
      </c>
      <c r="P14" s="56"/>
      <c r="Q14" s="56" t="s">
        <v>2409</v>
      </c>
      <c r="R14" s="84" t="s">
        <v>2149</v>
      </c>
      <c r="S14" s="36"/>
    </row>
    <row r="15" spans="1:25" ht="24" customHeight="1" x14ac:dyDescent="0.15">
      <c r="A15" s="38"/>
      <c r="B15" s="79" t="s">
        <v>1351</v>
      </c>
      <c r="C15" s="19">
        <v>672</v>
      </c>
      <c r="D15" s="56" t="s">
        <v>1375</v>
      </c>
      <c r="E15" s="56" t="s">
        <v>24</v>
      </c>
      <c r="F15" s="56" t="s">
        <v>1376</v>
      </c>
      <c r="G15" s="56" t="s">
        <v>20</v>
      </c>
      <c r="H15" s="80">
        <v>1999</v>
      </c>
      <c r="I15" s="80">
        <v>1999</v>
      </c>
      <c r="J15" s="57">
        <v>43.71</v>
      </c>
      <c r="K15" s="81" t="s">
        <v>3</v>
      </c>
      <c r="L15" s="82">
        <v>1</v>
      </c>
      <c r="M15" s="22"/>
      <c r="N15" s="22" t="s">
        <v>6</v>
      </c>
      <c r="O15" s="83">
        <v>575</v>
      </c>
      <c r="P15" s="56"/>
      <c r="Q15" s="56" t="s">
        <v>2456</v>
      </c>
      <c r="R15" s="84" t="s">
        <v>2149</v>
      </c>
      <c r="S15" s="36"/>
    </row>
    <row r="16" spans="1:25" ht="24" customHeight="1" x14ac:dyDescent="0.15">
      <c r="A16" s="38"/>
      <c r="B16" s="79" t="s">
        <v>1351</v>
      </c>
      <c r="C16" s="19">
        <v>673</v>
      </c>
      <c r="D16" s="56" t="s">
        <v>1377</v>
      </c>
      <c r="E16" s="56" t="s">
        <v>24</v>
      </c>
      <c r="F16" s="56" t="s">
        <v>1378</v>
      </c>
      <c r="G16" s="56" t="s">
        <v>20</v>
      </c>
      <c r="H16" s="80">
        <v>1999</v>
      </c>
      <c r="I16" s="80">
        <v>1999</v>
      </c>
      <c r="J16" s="57">
        <v>17.5</v>
      </c>
      <c r="K16" s="81" t="s">
        <v>3</v>
      </c>
      <c r="L16" s="82">
        <v>1</v>
      </c>
      <c r="M16" s="22"/>
      <c r="N16" s="22" t="s">
        <v>6</v>
      </c>
      <c r="O16" s="83">
        <v>581.74</v>
      </c>
      <c r="P16" s="56"/>
      <c r="Q16" s="56" t="s">
        <v>2456</v>
      </c>
      <c r="R16" s="84" t="s">
        <v>2149</v>
      </c>
      <c r="S16" s="36"/>
    </row>
    <row r="17" spans="1:19" ht="24" customHeight="1" x14ac:dyDescent="0.15">
      <c r="A17" s="38"/>
      <c r="B17" s="79" t="s">
        <v>1351</v>
      </c>
      <c r="C17" s="19">
        <v>674</v>
      </c>
      <c r="D17" s="56" t="s">
        <v>1379</v>
      </c>
      <c r="E17" s="56" t="s">
        <v>24</v>
      </c>
      <c r="F17" s="56" t="s">
        <v>1380</v>
      </c>
      <c r="G17" s="56" t="s">
        <v>20</v>
      </c>
      <c r="H17" s="80">
        <v>1988</v>
      </c>
      <c r="I17" s="80">
        <v>1988</v>
      </c>
      <c r="J17" s="57">
        <v>13.6</v>
      </c>
      <c r="K17" s="81" t="s">
        <v>3</v>
      </c>
      <c r="L17" s="82">
        <v>1</v>
      </c>
      <c r="M17" s="22"/>
      <c r="N17" s="22" t="s">
        <v>6</v>
      </c>
      <c r="O17" s="83">
        <v>3554</v>
      </c>
      <c r="P17" s="56"/>
      <c r="Q17" s="56" t="s">
        <v>2409</v>
      </c>
      <c r="R17" s="84" t="s">
        <v>2149</v>
      </c>
      <c r="S17" s="36"/>
    </row>
    <row r="18" spans="1:19" ht="24" customHeight="1" x14ac:dyDescent="0.15">
      <c r="A18" s="38"/>
      <c r="B18" s="79" t="s">
        <v>1351</v>
      </c>
      <c r="C18" s="19">
        <v>675</v>
      </c>
      <c r="D18" s="56" t="s">
        <v>1381</v>
      </c>
      <c r="E18" s="56" t="s">
        <v>24</v>
      </c>
      <c r="F18" s="56" t="s">
        <v>1382</v>
      </c>
      <c r="G18" s="56" t="s">
        <v>20</v>
      </c>
      <c r="H18" s="80">
        <v>1988</v>
      </c>
      <c r="I18" s="80">
        <v>1988</v>
      </c>
      <c r="J18" s="57">
        <v>18</v>
      </c>
      <c r="K18" s="81" t="s">
        <v>3</v>
      </c>
      <c r="L18" s="82">
        <v>1</v>
      </c>
      <c r="M18" s="22"/>
      <c r="N18" s="22" t="s">
        <v>6</v>
      </c>
      <c r="O18" s="83">
        <v>679.01</v>
      </c>
      <c r="P18" s="56"/>
      <c r="Q18" s="56" t="s">
        <v>2409</v>
      </c>
      <c r="R18" s="84" t="s">
        <v>2149</v>
      </c>
      <c r="S18" s="36"/>
    </row>
    <row r="19" spans="1:19" ht="24" customHeight="1" x14ac:dyDescent="0.15">
      <c r="A19" s="38"/>
      <c r="B19" s="79" t="s">
        <v>1351</v>
      </c>
      <c r="C19" s="19">
        <v>676</v>
      </c>
      <c r="D19" s="56" t="s">
        <v>2632</v>
      </c>
      <c r="E19" s="56" t="s">
        <v>19</v>
      </c>
      <c r="F19" s="56" t="s">
        <v>1383</v>
      </c>
      <c r="G19" s="56" t="s">
        <v>20</v>
      </c>
      <c r="H19" s="80">
        <v>1991</v>
      </c>
      <c r="I19" s="80">
        <v>1991</v>
      </c>
      <c r="J19" s="57">
        <v>129.22999999999999</v>
      </c>
      <c r="K19" s="81" t="s">
        <v>3</v>
      </c>
      <c r="L19" s="82">
        <v>1</v>
      </c>
      <c r="M19" s="22"/>
      <c r="N19" s="22" t="s">
        <v>6</v>
      </c>
      <c r="O19" s="123">
        <v>7836</v>
      </c>
      <c r="P19" s="56"/>
      <c r="Q19" s="56" t="s">
        <v>2409</v>
      </c>
      <c r="R19" s="84" t="s">
        <v>2149</v>
      </c>
      <c r="S19" s="36" t="s">
        <v>2628</v>
      </c>
    </row>
    <row r="20" spans="1:19" ht="24" customHeight="1" x14ac:dyDescent="0.15">
      <c r="A20" s="38"/>
      <c r="B20" s="79" t="s">
        <v>1351</v>
      </c>
      <c r="C20" s="19">
        <v>677</v>
      </c>
      <c r="D20" s="56" t="s">
        <v>2626</v>
      </c>
      <c r="E20" s="56" t="s">
        <v>19</v>
      </c>
      <c r="F20" s="56" t="s">
        <v>1383</v>
      </c>
      <c r="G20" s="56" t="s">
        <v>20</v>
      </c>
      <c r="H20" s="80">
        <v>1992</v>
      </c>
      <c r="I20" s="80">
        <v>1991</v>
      </c>
      <c r="J20" s="57">
        <v>805.35</v>
      </c>
      <c r="K20" s="81" t="s">
        <v>3</v>
      </c>
      <c r="L20" s="82">
        <v>2</v>
      </c>
      <c r="M20" s="22"/>
      <c r="N20" s="22" t="s">
        <v>31</v>
      </c>
      <c r="O20" s="124"/>
      <c r="P20" s="56"/>
      <c r="Q20" s="56" t="s">
        <v>2409</v>
      </c>
      <c r="R20" s="84" t="s">
        <v>2149</v>
      </c>
      <c r="S20" s="36" t="s">
        <v>2628</v>
      </c>
    </row>
    <row r="21" spans="1:19" ht="24" customHeight="1" x14ac:dyDescent="0.15">
      <c r="A21" s="38"/>
      <c r="B21" s="79" t="s">
        <v>1351</v>
      </c>
      <c r="C21" s="19">
        <v>678</v>
      </c>
      <c r="D21" s="56" t="s">
        <v>2680</v>
      </c>
      <c r="E21" s="56" t="s">
        <v>19</v>
      </c>
      <c r="F21" s="56" t="s">
        <v>2681</v>
      </c>
      <c r="G21" s="56" t="s">
        <v>20</v>
      </c>
      <c r="H21" s="80">
        <v>2021</v>
      </c>
      <c r="I21" s="80">
        <v>2021</v>
      </c>
      <c r="J21" s="57">
        <v>35.9</v>
      </c>
      <c r="K21" s="81" t="s">
        <v>3</v>
      </c>
      <c r="L21" s="82">
        <v>1</v>
      </c>
      <c r="M21" s="22"/>
      <c r="N21" s="22" t="s">
        <v>2682</v>
      </c>
      <c r="O21" s="121">
        <v>6410.1</v>
      </c>
      <c r="P21" s="56"/>
      <c r="Q21" s="56" t="s">
        <v>2683</v>
      </c>
      <c r="R21" s="84"/>
      <c r="S21" s="36" t="s">
        <v>2684</v>
      </c>
    </row>
    <row r="22" spans="1:19" ht="24" customHeight="1" x14ac:dyDescent="0.15">
      <c r="A22" s="38"/>
      <c r="B22" s="79" t="s">
        <v>1351</v>
      </c>
      <c r="C22" s="19">
        <v>679</v>
      </c>
      <c r="D22" s="56" t="s">
        <v>1384</v>
      </c>
      <c r="E22" s="56" t="s">
        <v>19</v>
      </c>
      <c r="F22" s="56" t="s">
        <v>1385</v>
      </c>
      <c r="G22" s="56" t="s">
        <v>20</v>
      </c>
      <c r="H22" s="80">
        <v>1989</v>
      </c>
      <c r="I22" s="80">
        <v>1989</v>
      </c>
      <c r="J22" s="57">
        <v>180</v>
      </c>
      <c r="K22" s="81" t="s">
        <v>3</v>
      </c>
      <c r="L22" s="82">
        <v>2</v>
      </c>
      <c r="M22" s="22"/>
      <c r="N22" s="22" t="s">
        <v>6</v>
      </c>
      <c r="O22" s="83">
        <v>1061.5</v>
      </c>
      <c r="P22" s="56"/>
      <c r="Q22" s="56" t="s">
        <v>2456</v>
      </c>
      <c r="R22" s="84" t="s">
        <v>2149</v>
      </c>
      <c r="S22" s="36"/>
    </row>
    <row r="23" spans="1:19" ht="24" customHeight="1" x14ac:dyDescent="0.15">
      <c r="A23" s="38"/>
      <c r="B23" s="79" t="s">
        <v>1351</v>
      </c>
      <c r="C23" s="19">
        <v>680</v>
      </c>
      <c r="D23" s="56" t="s">
        <v>1386</v>
      </c>
      <c r="E23" s="56" t="s">
        <v>19</v>
      </c>
      <c r="F23" s="56" t="s">
        <v>1387</v>
      </c>
      <c r="G23" s="56" t="s">
        <v>20</v>
      </c>
      <c r="H23" s="80">
        <v>1997</v>
      </c>
      <c r="I23" s="80">
        <v>1997</v>
      </c>
      <c r="J23" s="57">
        <v>88.75</v>
      </c>
      <c r="K23" s="81" t="s">
        <v>3</v>
      </c>
      <c r="L23" s="82">
        <v>1</v>
      </c>
      <c r="M23" s="22"/>
      <c r="N23" s="22" t="s">
        <v>6</v>
      </c>
      <c r="O23" s="83">
        <v>467.95</v>
      </c>
      <c r="P23" s="56"/>
      <c r="Q23" s="56" t="s">
        <v>2456</v>
      </c>
      <c r="R23" s="84" t="s">
        <v>2149</v>
      </c>
      <c r="S23" s="36"/>
    </row>
    <row r="24" spans="1:19" ht="24" customHeight="1" x14ac:dyDescent="0.15">
      <c r="A24" s="38"/>
      <c r="B24" s="79" t="s">
        <v>1351</v>
      </c>
      <c r="C24" s="19">
        <v>681</v>
      </c>
      <c r="D24" s="56" t="s">
        <v>1388</v>
      </c>
      <c r="E24" s="56" t="s">
        <v>25</v>
      </c>
      <c r="F24" s="56" t="s">
        <v>1389</v>
      </c>
      <c r="G24" s="56" t="s">
        <v>20</v>
      </c>
      <c r="H24" s="80">
        <v>1989</v>
      </c>
      <c r="I24" s="80">
        <v>1989</v>
      </c>
      <c r="J24" s="57">
        <v>147.69</v>
      </c>
      <c r="K24" s="81" t="s">
        <v>3</v>
      </c>
      <c r="L24" s="82">
        <v>1</v>
      </c>
      <c r="M24" s="22"/>
      <c r="N24" s="22" t="s">
        <v>6</v>
      </c>
      <c r="O24" s="83">
        <v>832.72</v>
      </c>
      <c r="P24" s="56"/>
      <c r="Q24" s="56" t="s">
        <v>2456</v>
      </c>
      <c r="R24" s="84" t="s">
        <v>2149</v>
      </c>
      <c r="S24" s="36"/>
    </row>
    <row r="25" spans="1:19" ht="24" customHeight="1" x14ac:dyDescent="0.15">
      <c r="A25" s="38"/>
      <c r="B25" s="79" t="s">
        <v>1351</v>
      </c>
      <c r="C25" s="19">
        <v>682</v>
      </c>
      <c r="D25" s="20" t="s">
        <v>2721</v>
      </c>
      <c r="E25" s="20" t="s">
        <v>33</v>
      </c>
      <c r="F25" s="20" t="s">
        <v>2722</v>
      </c>
      <c r="G25" s="20" t="s">
        <v>20</v>
      </c>
      <c r="H25" s="88">
        <v>1989</v>
      </c>
      <c r="I25" s="88">
        <v>1989</v>
      </c>
      <c r="J25" s="21">
        <v>38.01</v>
      </c>
      <c r="K25" s="59" t="s">
        <v>3</v>
      </c>
      <c r="L25" s="89">
        <v>1</v>
      </c>
      <c r="M25" s="22"/>
      <c r="N25" s="22" t="s">
        <v>6</v>
      </c>
      <c r="O25" s="83">
        <v>1853</v>
      </c>
      <c r="P25" s="20"/>
      <c r="Q25" s="56" t="s">
        <v>2630</v>
      </c>
      <c r="R25" s="84" t="s">
        <v>2149</v>
      </c>
      <c r="S25" s="36"/>
    </row>
    <row r="26" spans="1:19" ht="24" customHeight="1" x14ac:dyDescent="0.15">
      <c r="A26" s="38"/>
      <c r="B26" s="79" t="s">
        <v>1351</v>
      </c>
      <c r="C26" s="19">
        <v>683</v>
      </c>
      <c r="D26" s="20" t="s">
        <v>2723</v>
      </c>
      <c r="E26" s="20" t="s">
        <v>33</v>
      </c>
      <c r="F26" s="20" t="s">
        <v>1390</v>
      </c>
      <c r="G26" s="20" t="s">
        <v>20</v>
      </c>
      <c r="H26" s="88">
        <v>1996</v>
      </c>
      <c r="I26" s="88">
        <v>1996</v>
      </c>
      <c r="J26" s="21">
        <v>24.95</v>
      </c>
      <c r="K26" s="59" t="s">
        <v>3</v>
      </c>
      <c r="L26" s="89">
        <v>1</v>
      </c>
      <c r="M26" s="22"/>
      <c r="N26" s="22" t="s">
        <v>6</v>
      </c>
      <c r="O26" s="83">
        <v>2689.61</v>
      </c>
      <c r="P26" s="20"/>
      <c r="Q26" s="56" t="s">
        <v>2630</v>
      </c>
      <c r="R26" s="84" t="s">
        <v>2149</v>
      </c>
      <c r="S26" s="36"/>
    </row>
    <row r="27" spans="1:19" ht="24" customHeight="1" x14ac:dyDescent="0.15">
      <c r="A27" s="38"/>
      <c r="B27" s="79" t="s">
        <v>1351</v>
      </c>
      <c r="C27" s="19">
        <v>684</v>
      </c>
      <c r="D27" s="20" t="s">
        <v>2724</v>
      </c>
      <c r="E27" s="20" t="s">
        <v>33</v>
      </c>
      <c r="F27" s="20" t="s">
        <v>2677</v>
      </c>
      <c r="G27" s="20" t="s">
        <v>20</v>
      </c>
      <c r="H27" s="88">
        <v>1996</v>
      </c>
      <c r="I27" s="88">
        <v>1996</v>
      </c>
      <c r="J27" s="21">
        <v>6.25</v>
      </c>
      <c r="K27" s="59" t="s">
        <v>3</v>
      </c>
      <c r="L27" s="89">
        <v>1</v>
      </c>
      <c r="M27" s="22"/>
      <c r="N27" s="22" t="s">
        <v>6</v>
      </c>
      <c r="O27" s="83">
        <v>1799</v>
      </c>
      <c r="P27" s="20"/>
      <c r="Q27" s="56" t="s">
        <v>2630</v>
      </c>
      <c r="R27" s="84" t="s">
        <v>2149</v>
      </c>
      <c r="S27" s="36"/>
    </row>
    <row r="28" spans="1:19" ht="24" customHeight="1" x14ac:dyDescent="0.15">
      <c r="A28" s="38"/>
      <c r="B28" s="79" t="s">
        <v>1351</v>
      </c>
      <c r="C28" s="19">
        <v>685</v>
      </c>
      <c r="D28" s="20" t="s">
        <v>2725</v>
      </c>
      <c r="E28" s="20" t="s">
        <v>33</v>
      </c>
      <c r="F28" s="20" t="s">
        <v>2678</v>
      </c>
      <c r="G28" s="20" t="s">
        <v>20</v>
      </c>
      <c r="H28" s="88">
        <v>1998</v>
      </c>
      <c r="I28" s="88">
        <v>1998</v>
      </c>
      <c r="J28" s="21">
        <v>10.4</v>
      </c>
      <c r="K28" s="59" t="s">
        <v>3</v>
      </c>
      <c r="L28" s="89">
        <v>1</v>
      </c>
      <c r="M28" s="22"/>
      <c r="N28" s="22" t="s">
        <v>6</v>
      </c>
      <c r="O28" s="83">
        <v>120</v>
      </c>
      <c r="P28" s="20"/>
      <c r="Q28" s="56" t="s">
        <v>2630</v>
      </c>
      <c r="R28" s="84" t="s">
        <v>2149</v>
      </c>
      <c r="S28" s="36"/>
    </row>
    <row r="29" spans="1:19" ht="24" customHeight="1" x14ac:dyDescent="0.15">
      <c r="A29" s="38"/>
      <c r="B29" s="79" t="s">
        <v>1351</v>
      </c>
      <c r="C29" s="19">
        <v>686</v>
      </c>
      <c r="D29" s="56" t="s">
        <v>1391</v>
      </c>
      <c r="E29" s="56" t="s">
        <v>35</v>
      </c>
      <c r="F29" s="56" t="s">
        <v>2543</v>
      </c>
      <c r="G29" s="56" t="s">
        <v>20</v>
      </c>
      <c r="H29" s="80">
        <v>1970</v>
      </c>
      <c r="I29" s="80">
        <v>1970</v>
      </c>
      <c r="J29" s="57">
        <v>262.89</v>
      </c>
      <c r="K29" s="81" t="s">
        <v>3</v>
      </c>
      <c r="L29" s="82">
        <v>2</v>
      </c>
      <c r="M29" s="22"/>
      <c r="N29" s="22" t="s">
        <v>6</v>
      </c>
      <c r="O29" s="83">
        <v>5123.4399999999996</v>
      </c>
      <c r="P29" s="56"/>
      <c r="Q29" s="56" t="s">
        <v>2409</v>
      </c>
      <c r="R29" s="84" t="s">
        <v>2149</v>
      </c>
      <c r="S29" s="36" t="s">
        <v>2629</v>
      </c>
    </row>
    <row r="30" spans="1:19" ht="24" customHeight="1" x14ac:dyDescent="0.15">
      <c r="A30" s="38"/>
      <c r="B30" s="79" t="s">
        <v>1351</v>
      </c>
      <c r="C30" s="19">
        <v>687</v>
      </c>
      <c r="D30" s="56" t="s">
        <v>1392</v>
      </c>
      <c r="E30" s="56" t="s">
        <v>35</v>
      </c>
      <c r="F30" s="56" t="s">
        <v>1393</v>
      </c>
      <c r="G30" s="56" t="s">
        <v>2539</v>
      </c>
      <c r="H30" s="80">
        <v>1989</v>
      </c>
      <c r="I30" s="80">
        <v>1989</v>
      </c>
      <c r="J30" s="57">
        <v>19.32</v>
      </c>
      <c r="K30" s="81" t="s">
        <v>3</v>
      </c>
      <c r="L30" s="82">
        <v>1</v>
      </c>
      <c r="M30" s="22"/>
      <c r="N30" s="22" t="s">
        <v>6</v>
      </c>
      <c r="O30" s="83">
        <v>196.92</v>
      </c>
      <c r="P30" s="56"/>
      <c r="Q30" s="56" t="s">
        <v>2456</v>
      </c>
      <c r="R30" s="84" t="s">
        <v>2149</v>
      </c>
      <c r="S30" s="36"/>
    </row>
    <row r="31" spans="1:19" ht="24" customHeight="1" x14ac:dyDescent="0.15">
      <c r="A31" s="38"/>
      <c r="B31" s="79" t="s">
        <v>1351</v>
      </c>
      <c r="C31" s="19">
        <v>688</v>
      </c>
      <c r="D31" s="56" t="s">
        <v>1394</v>
      </c>
      <c r="E31" s="56" t="s">
        <v>35</v>
      </c>
      <c r="F31" s="56" t="s">
        <v>1395</v>
      </c>
      <c r="G31" s="56" t="s">
        <v>20</v>
      </c>
      <c r="H31" s="80">
        <v>1998</v>
      </c>
      <c r="I31" s="80">
        <v>1998</v>
      </c>
      <c r="J31" s="57">
        <v>49.76</v>
      </c>
      <c r="K31" s="81" t="s">
        <v>3</v>
      </c>
      <c r="L31" s="82">
        <v>1</v>
      </c>
      <c r="M31" s="22"/>
      <c r="N31" s="22" t="s">
        <v>6</v>
      </c>
      <c r="O31" s="83">
        <v>286.25</v>
      </c>
      <c r="P31" s="56"/>
      <c r="Q31" s="56" t="s">
        <v>2456</v>
      </c>
      <c r="R31" s="84" t="s">
        <v>2149</v>
      </c>
      <c r="S31" s="36"/>
    </row>
    <row r="32" spans="1:19" ht="24" customHeight="1" x14ac:dyDescent="0.15">
      <c r="A32" s="38"/>
      <c r="B32" s="79" t="s">
        <v>1351</v>
      </c>
      <c r="C32" s="19">
        <v>689</v>
      </c>
      <c r="D32" s="56" t="s">
        <v>1396</v>
      </c>
      <c r="E32" s="56" t="s">
        <v>35</v>
      </c>
      <c r="F32" s="56" t="s">
        <v>1397</v>
      </c>
      <c r="G32" s="56" t="s">
        <v>20</v>
      </c>
      <c r="H32" s="80">
        <v>1987</v>
      </c>
      <c r="I32" s="80">
        <v>1987</v>
      </c>
      <c r="J32" s="57">
        <v>19.32</v>
      </c>
      <c r="K32" s="81" t="s">
        <v>3</v>
      </c>
      <c r="L32" s="82">
        <v>1</v>
      </c>
      <c r="M32" s="22"/>
      <c r="N32" s="22" t="s">
        <v>6</v>
      </c>
      <c r="O32" s="83">
        <v>120.98</v>
      </c>
      <c r="P32" s="56"/>
      <c r="Q32" s="56" t="s">
        <v>2456</v>
      </c>
      <c r="R32" s="84" t="s">
        <v>2149</v>
      </c>
      <c r="S32" s="36"/>
    </row>
    <row r="33" spans="1:19" ht="24" customHeight="1" x14ac:dyDescent="0.15">
      <c r="A33" s="38"/>
      <c r="B33" s="79" t="s">
        <v>1351</v>
      </c>
      <c r="C33" s="19">
        <v>690</v>
      </c>
      <c r="D33" s="56" t="s">
        <v>1398</v>
      </c>
      <c r="E33" s="56" t="s">
        <v>35</v>
      </c>
      <c r="F33" s="56" t="s">
        <v>1399</v>
      </c>
      <c r="G33" s="56" t="s">
        <v>20</v>
      </c>
      <c r="H33" s="80">
        <v>2001</v>
      </c>
      <c r="I33" s="80">
        <v>2001</v>
      </c>
      <c r="J33" s="57">
        <v>148.1</v>
      </c>
      <c r="K33" s="81" t="s">
        <v>3</v>
      </c>
      <c r="L33" s="82">
        <v>1</v>
      </c>
      <c r="M33" s="22"/>
      <c r="N33" s="22" t="s">
        <v>6</v>
      </c>
      <c r="O33" s="83">
        <v>3926.02</v>
      </c>
      <c r="P33" s="56"/>
      <c r="Q33" s="56" t="s">
        <v>2409</v>
      </c>
      <c r="R33" s="84" t="s">
        <v>2149</v>
      </c>
      <c r="S33" s="36" t="s">
        <v>2627</v>
      </c>
    </row>
    <row r="34" spans="1:19" ht="24" customHeight="1" x14ac:dyDescent="0.15">
      <c r="A34" s="38"/>
      <c r="B34" s="79" t="s">
        <v>1351</v>
      </c>
      <c r="C34" s="19">
        <v>691</v>
      </c>
      <c r="D34" s="20" t="s">
        <v>2726</v>
      </c>
      <c r="E34" s="20" t="s">
        <v>35</v>
      </c>
      <c r="F34" s="20" t="s">
        <v>1400</v>
      </c>
      <c r="G34" s="20" t="s">
        <v>20</v>
      </c>
      <c r="H34" s="88">
        <v>1992</v>
      </c>
      <c r="I34" s="88">
        <v>1992</v>
      </c>
      <c r="J34" s="21">
        <v>25</v>
      </c>
      <c r="K34" s="59" t="s">
        <v>3</v>
      </c>
      <c r="L34" s="89">
        <v>1</v>
      </c>
      <c r="M34" s="22"/>
      <c r="N34" s="22" t="s">
        <v>6</v>
      </c>
      <c r="O34" s="83">
        <v>352.2</v>
      </c>
      <c r="P34" s="20"/>
      <c r="Q34" s="56" t="s">
        <v>2630</v>
      </c>
      <c r="R34" s="84" t="s">
        <v>2149</v>
      </c>
      <c r="S34" s="36"/>
    </row>
    <row r="35" spans="1:19" ht="24" customHeight="1" x14ac:dyDescent="0.15">
      <c r="A35" s="38"/>
      <c r="B35" s="79" t="s">
        <v>1351</v>
      </c>
      <c r="C35" s="19">
        <v>692</v>
      </c>
      <c r="D35" s="56" t="s">
        <v>1401</v>
      </c>
      <c r="E35" s="56" t="s">
        <v>38</v>
      </c>
      <c r="F35" s="56" t="s">
        <v>1402</v>
      </c>
      <c r="G35" s="56" t="s">
        <v>2714</v>
      </c>
      <c r="H35" s="80">
        <v>2006</v>
      </c>
      <c r="I35" s="80">
        <v>2006</v>
      </c>
      <c r="J35" s="57">
        <v>44.44</v>
      </c>
      <c r="K35" s="81" t="s">
        <v>3</v>
      </c>
      <c r="L35" s="82">
        <v>1</v>
      </c>
      <c r="M35" s="22"/>
      <c r="N35" s="22" t="s">
        <v>6</v>
      </c>
      <c r="O35" s="83">
        <v>355.4</v>
      </c>
      <c r="P35" s="56"/>
      <c r="Q35" s="56" t="s">
        <v>2456</v>
      </c>
      <c r="R35" s="84" t="s">
        <v>2149</v>
      </c>
      <c r="S35" s="36"/>
    </row>
    <row r="36" spans="1:19" ht="24" customHeight="1" x14ac:dyDescent="0.15">
      <c r="A36" s="38"/>
      <c r="B36" s="79" t="s">
        <v>1351</v>
      </c>
      <c r="C36" s="19">
        <v>693</v>
      </c>
      <c r="D36" s="56" t="s">
        <v>1403</v>
      </c>
      <c r="E36" s="56" t="s">
        <v>38</v>
      </c>
      <c r="F36" s="56" t="s">
        <v>1404</v>
      </c>
      <c r="G36" s="56" t="s">
        <v>2714</v>
      </c>
      <c r="H36" s="80">
        <v>2006</v>
      </c>
      <c r="I36" s="80">
        <v>2006</v>
      </c>
      <c r="J36" s="57">
        <v>26.55</v>
      </c>
      <c r="K36" s="81" t="s">
        <v>3</v>
      </c>
      <c r="L36" s="82">
        <v>1</v>
      </c>
      <c r="M36" s="22"/>
      <c r="N36" s="22" t="s">
        <v>6</v>
      </c>
      <c r="O36" s="83">
        <v>205.57</v>
      </c>
      <c r="P36" s="56"/>
      <c r="Q36" s="56" t="s">
        <v>2456</v>
      </c>
      <c r="R36" s="84" t="s">
        <v>2149</v>
      </c>
      <c r="S36" s="36"/>
    </row>
    <row r="37" spans="1:19" ht="24" customHeight="1" x14ac:dyDescent="0.15">
      <c r="A37" s="38"/>
      <c r="B37" s="79" t="s">
        <v>1351</v>
      </c>
      <c r="C37" s="19">
        <v>694</v>
      </c>
      <c r="D37" s="56" t="s">
        <v>2150</v>
      </c>
      <c r="E37" s="56" t="s">
        <v>38</v>
      </c>
      <c r="F37" s="56" t="s">
        <v>1405</v>
      </c>
      <c r="G37" s="56" t="s">
        <v>2714</v>
      </c>
      <c r="H37" s="80">
        <v>2006</v>
      </c>
      <c r="I37" s="80">
        <v>2006</v>
      </c>
      <c r="J37" s="57">
        <v>7.03</v>
      </c>
      <c r="K37" s="81" t="s">
        <v>3</v>
      </c>
      <c r="L37" s="82">
        <v>1</v>
      </c>
      <c r="M37" s="22"/>
      <c r="N37" s="22" t="s">
        <v>6</v>
      </c>
      <c r="O37" s="83">
        <v>1189.6099999999999</v>
      </c>
      <c r="P37" s="56"/>
      <c r="Q37" s="56" t="s">
        <v>2456</v>
      </c>
      <c r="R37" s="84" t="s">
        <v>2149</v>
      </c>
      <c r="S37" s="36"/>
    </row>
    <row r="38" spans="1:19" ht="24" customHeight="1" x14ac:dyDescent="0.15">
      <c r="A38" s="38"/>
      <c r="B38" s="79" t="s">
        <v>1351</v>
      </c>
      <c r="C38" s="19">
        <v>695</v>
      </c>
      <c r="D38" s="56" t="s">
        <v>1406</v>
      </c>
      <c r="E38" s="56" t="s">
        <v>32</v>
      </c>
      <c r="F38" s="56" t="s">
        <v>1407</v>
      </c>
      <c r="G38" s="56" t="s">
        <v>2714</v>
      </c>
      <c r="H38" s="80">
        <v>1992</v>
      </c>
      <c r="I38" s="80">
        <v>1992</v>
      </c>
      <c r="J38" s="57">
        <v>16.2</v>
      </c>
      <c r="K38" s="81" t="s">
        <v>3</v>
      </c>
      <c r="L38" s="82">
        <v>1</v>
      </c>
      <c r="M38" s="22"/>
      <c r="N38" s="22" t="s">
        <v>6</v>
      </c>
      <c r="O38" s="83">
        <v>250</v>
      </c>
      <c r="P38" s="56"/>
      <c r="Q38" s="56" t="s">
        <v>2456</v>
      </c>
      <c r="R38" s="84" t="s">
        <v>2149</v>
      </c>
      <c r="S38" s="36"/>
    </row>
    <row r="39" spans="1:19" ht="24" customHeight="1" x14ac:dyDescent="0.15">
      <c r="A39" s="38"/>
      <c r="B39" s="79" t="s">
        <v>1351</v>
      </c>
      <c r="C39" s="19">
        <v>696</v>
      </c>
      <c r="D39" s="56" t="s">
        <v>1408</v>
      </c>
      <c r="E39" s="56" t="s">
        <v>32</v>
      </c>
      <c r="F39" s="56" t="s">
        <v>1409</v>
      </c>
      <c r="G39" s="56" t="s">
        <v>2714</v>
      </c>
      <c r="H39" s="80">
        <v>1992</v>
      </c>
      <c r="I39" s="80">
        <v>1992</v>
      </c>
      <c r="J39" s="57">
        <v>16.2</v>
      </c>
      <c r="K39" s="81" t="s">
        <v>3</v>
      </c>
      <c r="L39" s="82">
        <v>1</v>
      </c>
      <c r="M39" s="22"/>
      <c r="N39" s="22" t="s">
        <v>6</v>
      </c>
      <c r="O39" s="83">
        <v>201.14</v>
      </c>
      <c r="P39" s="56"/>
      <c r="Q39" s="56" t="s">
        <v>2456</v>
      </c>
      <c r="R39" s="84" t="s">
        <v>2149</v>
      </c>
      <c r="S39" s="36"/>
    </row>
    <row r="40" spans="1:19" ht="24" customHeight="1" x14ac:dyDescent="0.15">
      <c r="A40" s="38"/>
      <c r="B40" s="79" t="s">
        <v>1351</v>
      </c>
      <c r="C40" s="19">
        <v>697</v>
      </c>
      <c r="D40" s="56" t="s">
        <v>1410</v>
      </c>
      <c r="E40" s="56" t="s">
        <v>32</v>
      </c>
      <c r="F40" s="56" t="s">
        <v>1411</v>
      </c>
      <c r="G40" s="56" t="s">
        <v>41</v>
      </c>
      <c r="H40" s="80">
        <v>1996</v>
      </c>
      <c r="I40" s="80">
        <v>1996</v>
      </c>
      <c r="J40" s="57">
        <v>26</v>
      </c>
      <c r="K40" s="81" t="s">
        <v>3</v>
      </c>
      <c r="L40" s="82">
        <v>1</v>
      </c>
      <c r="M40" s="22"/>
      <c r="N40" s="22" t="s">
        <v>6</v>
      </c>
      <c r="O40" s="83">
        <v>280.95999999999998</v>
      </c>
      <c r="P40" s="56"/>
      <c r="Q40" s="56" t="s">
        <v>2456</v>
      </c>
      <c r="R40" s="84" t="s">
        <v>2149</v>
      </c>
      <c r="S40" s="36"/>
    </row>
    <row r="41" spans="1:19" ht="24" customHeight="1" x14ac:dyDescent="0.15">
      <c r="A41" s="38"/>
      <c r="B41" s="79" t="s">
        <v>1351</v>
      </c>
      <c r="C41" s="19">
        <v>698</v>
      </c>
      <c r="D41" s="56" t="s">
        <v>1412</v>
      </c>
      <c r="E41" s="56" t="s">
        <v>32</v>
      </c>
      <c r="F41" s="56" t="s">
        <v>1413</v>
      </c>
      <c r="G41" s="56" t="s">
        <v>20</v>
      </c>
      <c r="H41" s="80">
        <v>1999</v>
      </c>
      <c r="I41" s="80">
        <v>1999</v>
      </c>
      <c r="J41" s="57">
        <v>43.26</v>
      </c>
      <c r="K41" s="81" t="s">
        <v>3</v>
      </c>
      <c r="L41" s="82">
        <v>1</v>
      </c>
      <c r="M41" s="22"/>
      <c r="N41" s="22" t="s">
        <v>6</v>
      </c>
      <c r="O41" s="83">
        <v>419.14</v>
      </c>
      <c r="P41" s="56"/>
      <c r="Q41" s="56" t="s">
        <v>2456</v>
      </c>
      <c r="R41" s="84" t="s">
        <v>2149</v>
      </c>
      <c r="S41" s="36"/>
    </row>
    <row r="42" spans="1:19" ht="24" customHeight="1" x14ac:dyDescent="0.15">
      <c r="A42" s="38"/>
      <c r="B42" s="79" t="s">
        <v>1351</v>
      </c>
      <c r="C42" s="19">
        <v>699</v>
      </c>
      <c r="D42" s="56" t="s">
        <v>1414</v>
      </c>
      <c r="E42" s="56" t="s">
        <v>1480</v>
      </c>
      <c r="F42" s="56" t="s">
        <v>1415</v>
      </c>
      <c r="G42" s="56" t="s">
        <v>1483</v>
      </c>
      <c r="H42" s="80">
        <v>2001</v>
      </c>
      <c r="I42" s="80">
        <v>2001</v>
      </c>
      <c r="J42" s="57">
        <v>28.91</v>
      </c>
      <c r="K42" s="81" t="s">
        <v>3</v>
      </c>
      <c r="L42" s="82">
        <v>1</v>
      </c>
      <c r="M42" s="22"/>
      <c r="N42" s="22" t="s">
        <v>6</v>
      </c>
      <c r="O42" s="83">
        <v>0</v>
      </c>
      <c r="P42" s="56"/>
      <c r="Q42" s="56" t="s">
        <v>2456</v>
      </c>
      <c r="R42" s="84" t="s">
        <v>2149</v>
      </c>
      <c r="S42" s="36"/>
    </row>
    <row r="43" spans="1:19" ht="24" customHeight="1" x14ac:dyDescent="0.15">
      <c r="A43" s="38"/>
      <c r="B43" s="79" t="s">
        <v>1479</v>
      </c>
      <c r="C43" s="19">
        <v>700</v>
      </c>
      <c r="D43" s="56" t="s">
        <v>2145</v>
      </c>
      <c r="E43" s="56" t="s">
        <v>1481</v>
      </c>
      <c r="F43" s="56" t="s">
        <v>1482</v>
      </c>
      <c r="G43" s="56" t="s">
        <v>2155</v>
      </c>
      <c r="H43" s="80">
        <v>2018</v>
      </c>
      <c r="I43" s="80">
        <v>2018</v>
      </c>
      <c r="J43" s="57">
        <v>30</v>
      </c>
      <c r="K43" s="81" t="s">
        <v>3</v>
      </c>
      <c r="L43" s="82">
        <v>1</v>
      </c>
      <c r="M43" s="22"/>
      <c r="N43" s="22" t="s">
        <v>6</v>
      </c>
      <c r="O43" s="87">
        <v>1404.68</v>
      </c>
      <c r="P43" s="56"/>
      <c r="Q43" s="56" t="s">
        <v>2533</v>
      </c>
      <c r="R43" s="84" t="s">
        <v>2149</v>
      </c>
      <c r="S43" s="36" t="s">
        <v>1478</v>
      </c>
    </row>
    <row r="44" spans="1:19" ht="24" customHeight="1" x14ac:dyDescent="0.15">
      <c r="A44" s="38"/>
      <c r="B44" s="79" t="s">
        <v>2148</v>
      </c>
      <c r="C44" s="19">
        <v>701</v>
      </c>
      <c r="D44" s="56" t="s">
        <v>2152</v>
      </c>
      <c r="E44" s="56" t="s">
        <v>2153</v>
      </c>
      <c r="F44" s="56" t="s">
        <v>2154</v>
      </c>
      <c r="G44" s="56" t="s">
        <v>2156</v>
      </c>
      <c r="H44" s="80">
        <v>2017</v>
      </c>
      <c r="I44" s="80">
        <v>2017</v>
      </c>
      <c r="J44" s="57">
        <v>42</v>
      </c>
      <c r="K44" s="81" t="s">
        <v>3</v>
      </c>
      <c r="L44" s="82">
        <v>1</v>
      </c>
      <c r="M44" s="22"/>
      <c r="N44" s="22" t="s">
        <v>2157</v>
      </c>
      <c r="O44" s="87">
        <v>472.27</v>
      </c>
      <c r="P44" s="56"/>
      <c r="Q44" s="56" t="s">
        <v>2533</v>
      </c>
      <c r="R44" s="84"/>
      <c r="S44" s="36" t="s">
        <v>2158</v>
      </c>
    </row>
    <row r="45" spans="1:19" ht="24" customHeight="1" x14ac:dyDescent="0.15">
      <c r="A45" s="38"/>
      <c r="B45" s="79" t="s">
        <v>1351</v>
      </c>
      <c r="C45" s="19">
        <v>702</v>
      </c>
      <c r="D45" s="56" t="s">
        <v>1416</v>
      </c>
      <c r="E45" s="56" t="s">
        <v>29</v>
      </c>
      <c r="F45" s="56" t="s">
        <v>1417</v>
      </c>
      <c r="G45" s="56" t="s">
        <v>20</v>
      </c>
      <c r="H45" s="80">
        <v>2001</v>
      </c>
      <c r="I45" s="80">
        <v>2001</v>
      </c>
      <c r="J45" s="57">
        <v>113.25</v>
      </c>
      <c r="K45" s="81" t="s">
        <v>3</v>
      </c>
      <c r="L45" s="82">
        <v>1</v>
      </c>
      <c r="M45" s="22"/>
      <c r="N45" s="22" t="s">
        <v>6</v>
      </c>
      <c r="O45" s="83">
        <v>1152.81</v>
      </c>
      <c r="P45" s="56"/>
      <c r="Q45" s="56" t="s">
        <v>2456</v>
      </c>
      <c r="R45" s="84" t="s">
        <v>2149</v>
      </c>
      <c r="S45" s="36"/>
    </row>
    <row r="46" spans="1:19" ht="24" customHeight="1" x14ac:dyDescent="0.15">
      <c r="A46" s="38"/>
      <c r="B46" s="79" t="s">
        <v>1351</v>
      </c>
      <c r="C46" s="19">
        <v>703</v>
      </c>
      <c r="D46" s="56" t="s">
        <v>1418</v>
      </c>
      <c r="E46" s="56" t="s">
        <v>29</v>
      </c>
      <c r="F46" s="56" t="s">
        <v>1419</v>
      </c>
      <c r="G46" s="56" t="s">
        <v>20</v>
      </c>
      <c r="H46" s="80">
        <v>1998</v>
      </c>
      <c r="I46" s="80">
        <v>1998</v>
      </c>
      <c r="J46" s="57">
        <v>80.5</v>
      </c>
      <c r="K46" s="81" t="s">
        <v>3</v>
      </c>
      <c r="L46" s="82">
        <v>1</v>
      </c>
      <c r="M46" s="22"/>
      <c r="N46" s="22" t="s">
        <v>6</v>
      </c>
      <c r="O46" s="83">
        <v>18371.77</v>
      </c>
      <c r="P46" s="56"/>
      <c r="Q46" s="56" t="s">
        <v>2402</v>
      </c>
      <c r="R46" s="84" t="s">
        <v>2149</v>
      </c>
      <c r="S46" s="36"/>
    </row>
    <row r="47" spans="1:19" ht="24" customHeight="1" x14ac:dyDescent="0.15">
      <c r="A47" s="38"/>
      <c r="B47" s="79" t="s">
        <v>1351</v>
      </c>
      <c r="C47" s="19">
        <v>704</v>
      </c>
      <c r="D47" s="56" t="s">
        <v>2151</v>
      </c>
      <c r="E47" s="56" t="s">
        <v>29</v>
      </c>
      <c r="F47" s="56" t="s">
        <v>1420</v>
      </c>
      <c r="G47" s="56" t="s">
        <v>20</v>
      </c>
      <c r="H47" s="80">
        <v>2001</v>
      </c>
      <c r="I47" s="80">
        <v>2001</v>
      </c>
      <c r="J47" s="57">
        <v>14.96</v>
      </c>
      <c r="K47" s="81" t="s">
        <v>3</v>
      </c>
      <c r="L47" s="82">
        <v>1</v>
      </c>
      <c r="M47" s="22"/>
      <c r="N47" s="22" t="s">
        <v>6</v>
      </c>
      <c r="O47" s="83">
        <v>2930.67</v>
      </c>
      <c r="P47" s="56"/>
      <c r="Q47" s="56" t="s">
        <v>2456</v>
      </c>
      <c r="R47" s="84" t="s">
        <v>2149</v>
      </c>
      <c r="S47" s="36"/>
    </row>
    <row r="48" spans="1:19" ht="24" customHeight="1" x14ac:dyDescent="0.15">
      <c r="A48" s="38"/>
      <c r="B48" s="79" t="s">
        <v>1351</v>
      </c>
      <c r="C48" s="19">
        <v>705</v>
      </c>
      <c r="D48" s="20" t="s">
        <v>2727</v>
      </c>
      <c r="E48" s="20" t="s">
        <v>29</v>
      </c>
      <c r="F48" s="20" t="s">
        <v>1421</v>
      </c>
      <c r="G48" s="20" t="s">
        <v>2715</v>
      </c>
      <c r="H48" s="88">
        <v>1972</v>
      </c>
      <c r="I48" s="88">
        <v>1972</v>
      </c>
      <c r="J48" s="21">
        <v>3.68</v>
      </c>
      <c r="K48" s="59" t="s">
        <v>3</v>
      </c>
      <c r="L48" s="89">
        <v>1</v>
      </c>
      <c r="M48" s="22"/>
      <c r="N48" s="22" t="s">
        <v>6</v>
      </c>
      <c r="O48" s="83">
        <v>640</v>
      </c>
      <c r="P48" s="20"/>
      <c r="Q48" s="56" t="s">
        <v>2631</v>
      </c>
      <c r="R48" s="84" t="s">
        <v>2149</v>
      </c>
      <c r="S48" s="36"/>
    </row>
    <row r="49" spans="1:19" ht="24" customHeight="1" x14ac:dyDescent="0.15">
      <c r="A49" s="38"/>
      <c r="B49" s="90" t="s">
        <v>1422</v>
      </c>
      <c r="C49" s="19">
        <v>706</v>
      </c>
      <c r="D49" s="56" t="s">
        <v>1423</v>
      </c>
      <c r="E49" s="56" t="s">
        <v>27</v>
      </c>
      <c r="F49" s="56" t="s">
        <v>2633</v>
      </c>
      <c r="G49" s="56" t="s">
        <v>20</v>
      </c>
      <c r="H49" s="80">
        <v>1998</v>
      </c>
      <c r="I49" s="80">
        <v>1998</v>
      </c>
      <c r="J49" s="57">
        <v>533.88</v>
      </c>
      <c r="K49" s="81" t="s">
        <v>3</v>
      </c>
      <c r="L49" s="82">
        <v>1</v>
      </c>
      <c r="M49" s="22"/>
      <c r="N49" s="22" t="s">
        <v>6</v>
      </c>
      <c r="O49" s="83">
        <v>1752</v>
      </c>
      <c r="P49" s="56"/>
      <c r="Q49" s="56" t="s">
        <v>2270</v>
      </c>
      <c r="R49" s="84" t="s">
        <v>2149</v>
      </c>
      <c r="S49" s="36"/>
    </row>
    <row r="50" spans="1:19" ht="24" customHeight="1" x14ac:dyDescent="0.15">
      <c r="A50" s="38"/>
      <c r="B50" s="90" t="s">
        <v>1422</v>
      </c>
      <c r="C50" s="19">
        <v>707</v>
      </c>
      <c r="D50" s="56" t="s">
        <v>1424</v>
      </c>
      <c r="E50" s="56" t="s">
        <v>27</v>
      </c>
      <c r="F50" s="56" t="s">
        <v>1425</v>
      </c>
      <c r="G50" s="56" t="s">
        <v>20</v>
      </c>
      <c r="H50" s="80">
        <v>1969</v>
      </c>
      <c r="I50" s="80">
        <v>1967</v>
      </c>
      <c r="J50" s="57">
        <v>7792.59</v>
      </c>
      <c r="K50" s="81" t="s">
        <v>3</v>
      </c>
      <c r="L50" s="82">
        <v>3</v>
      </c>
      <c r="M50" s="22"/>
      <c r="N50" s="22" t="s">
        <v>6</v>
      </c>
      <c r="O50" s="83">
        <v>34077.18</v>
      </c>
      <c r="P50" s="56"/>
      <c r="Q50" s="56" t="s">
        <v>2270</v>
      </c>
      <c r="R50" s="84" t="s">
        <v>2149</v>
      </c>
      <c r="S50" s="36" t="s">
        <v>2627</v>
      </c>
    </row>
    <row r="51" spans="1:19" ht="24" customHeight="1" x14ac:dyDescent="0.15">
      <c r="A51" s="38"/>
      <c r="B51" s="90" t="s">
        <v>1422</v>
      </c>
      <c r="C51" s="19">
        <v>708</v>
      </c>
      <c r="D51" s="56" t="s">
        <v>1426</v>
      </c>
      <c r="E51" s="56" t="s">
        <v>27</v>
      </c>
      <c r="F51" s="56" t="s">
        <v>1427</v>
      </c>
      <c r="G51" s="56" t="s">
        <v>20</v>
      </c>
      <c r="H51" s="80">
        <v>1988</v>
      </c>
      <c r="I51" s="80">
        <v>1988</v>
      </c>
      <c r="J51" s="57">
        <v>623.92999999999995</v>
      </c>
      <c r="K51" s="81" t="s">
        <v>3</v>
      </c>
      <c r="L51" s="82">
        <v>4</v>
      </c>
      <c r="M51" s="22"/>
      <c r="N51" s="22" t="s">
        <v>6</v>
      </c>
      <c r="O51" s="83">
        <v>2149</v>
      </c>
      <c r="P51" s="56"/>
      <c r="Q51" s="56" t="s">
        <v>2270</v>
      </c>
      <c r="R51" s="84" t="s">
        <v>2149</v>
      </c>
      <c r="S51" s="36"/>
    </row>
    <row r="52" spans="1:19" ht="24" customHeight="1" x14ac:dyDescent="0.15">
      <c r="A52" s="38"/>
      <c r="B52" s="90" t="s">
        <v>1422</v>
      </c>
      <c r="C52" s="19">
        <v>709</v>
      </c>
      <c r="D52" s="56" t="s">
        <v>1428</v>
      </c>
      <c r="E52" s="56" t="s">
        <v>27</v>
      </c>
      <c r="F52" s="56" t="s">
        <v>2538</v>
      </c>
      <c r="G52" s="56" t="s">
        <v>20</v>
      </c>
      <c r="H52" s="80">
        <v>1997</v>
      </c>
      <c r="I52" s="80">
        <v>1997</v>
      </c>
      <c r="J52" s="57">
        <v>491.3</v>
      </c>
      <c r="K52" s="81" t="s">
        <v>3</v>
      </c>
      <c r="L52" s="82">
        <v>1</v>
      </c>
      <c r="M52" s="22"/>
      <c r="N52" s="22" t="s">
        <v>6</v>
      </c>
      <c r="O52" s="83">
        <v>2333</v>
      </c>
      <c r="P52" s="56"/>
      <c r="Q52" s="56" t="s">
        <v>2270</v>
      </c>
      <c r="R52" s="84" t="s">
        <v>2149</v>
      </c>
      <c r="S52" s="36"/>
    </row>
    <row r="53" spans="1:19" ht="24" customHeight="1" x14ac:dyDescent="0.15">
      <c r="A53" s="38"/>
      <c r="B53" s="90" t="s">
        <v>1422</v>
      </c>
      <c r="C53" s="19">
        <v>710</v>
      </c>
      <c r="D53" s="56" t="s">
        <v>1429</v>
      </c>
      <c r="E53" s="56" t="s">
        <v>27</v>
      </c>
      <c r="F53" s="56" t="s">
        <v>1430</v>
      </c>
      <c r="G53" s="56" t="s">
        <v>20</v>
      </c>
      <c r="H53" s="80">
        <v>1997</v>
      </c>
      <c r="I53" s="80">
        <v>1997</v>
      </c>
      <c r="J53" s="57">
        <v>65.02</v>
      </c>
      <c r="K53" s="81" t="s">
        <v>3</v>
      </c>
      <c r="L53" s="82">
        <v>1</v>
      </c>
      <c r="M53" s="22"/>
      <c r="N53" s="22" t="s">
        <v>6</v>
      </c>
      <c r="O53" s="83">
        <v>0</v>
      </c>
      <c r="P53" s="56"/>
      <c r="Q53" s="56" t="s">
        <v>2270</v>
      </c>
      <c r="R53" s="84" t="s">
        <v>2149</v>
      </c>
      <c r="S53" s="36"/>
    </row>
    <row r="54" spans="1:19" ht="24" customHeight="1" x14ac:dyDescent="0.15">
      <c r="A54" s="38"/>
      <c r="B54" s="90" t="s">
        <v>1422</v>
      </c>
      <c r="C54" s="19">
        <v>711</v>
      </c>
      <c r="D54" s="56" t="s">
        <v>1431</v>
      </c>
      <c r="E54" s="56" t="s">
        <v>27</v>
      </c>
      <c r="F54" s="56" t="s">
        <v>1432</v>
      </c>
      <c r="G54" s="56" t="s">
        <v>20</v>
      </c>
      <c r="H54" s="80">
        <v>1993</v>
      </c>
      <c r="I54" s="80">
        <v>1993</v>
      </c>
      <c r="J54" s="57">
        <v>1801.77</v>
      </c>
      <c r="K54" s="81" t="s">
        <v>3</v>
      </c>
      <c r="L54" s="82">
        <v>4</v>
      </c>
      <c r="M54" s="22"/>
      <c r="N54" s="22" t="s">
        <v>6</v>
      </c>
      <c r="O54" s="83">
        <v>4915.07</v>
      </c>
      <c r="P54" s="56"/>
      <c r="Q54" s="56" t="s">
        <v>2270</v>
      </c>
      <c r="R54" s="84" t="s">
        <v>2149</v>
      </c>
      <c r="S54" s="36"/>
    </row>
    <row r="55" spans="1:19" ht="24" customHeight="1" x14ac:dyDescent="0.15">
      <c r="A55" s="38"/>
      <c r="B55" s="90" t="s">
        <v>1422</v>
      </c>
      <c r="C55" s="19">
        <v>712</v>
      </c>
      <c r="D55" s="56" t="s">
        <v>1433</v>
      </c>
      <c r="E55" s="56" t="s">
        <v>27</v>
      </c>
      <c r="F55" s="56" t="s">
        <v>1434</v>
      </c>
      <c r="G55" s="56" t="s">
        <v>20</v>
      </c>
      <c r="H55" s="80">
        <v>1999</v>
      </c>
      <c r="I55" s="80">
        <v>1999</v>
      </c>
      <c r="J55" s="57">
        <v>1809.42</v>
      </c>
      <c r="K55" s="81" t="s">
        <v>3</v>
      </c>
      <c r="L55" s="82">
        <v>3</v>
      </c>
      <c r="M55" s="22"/>
      <c r="N55" s="22" t="s">
        <v>6</v>
      </c>
      <c r="O55" s="83">
        <v>9345.3799999999992</v>
      </c>
      <c r="P55" s="56"/>
      <c r="Q55" s="56" t="s">
        <v>2270</v>
      </c>
      <c r="R55" s="84" t="s">
        <v>2149</v>
      </c>
      <c r="S55" s="36"/>
    </row>
    <row r="56" spans="1:19" ht="24" customHeight="1" x14ac:dyDescent="0.15">
      <c r="A56" s="38"/>
      <c r="B56" s="90" t="s">
        <v>1422</v>
      </c>
      <c r="C56" s="19">
        <v>713</v>
      </c>
      <c r="D56" s="56" t="s">
        <v>1435</v>
      </c>
      <c r="E56" s="56" t="s">
        <v>28</v>
      </c>
      <c r="F56" s="56" t="s">
        <v>1436</v>
      </c>
      <c r="G56" s="56" t="s">
        <v>20</v>
      </c>
      <c r="H56" s="80">
        <v>1995</v>
      </c>
      <c r="I56" s="80">
        <v>1995</v>
      </c>
      <c r="J56" s="57">
        <v>171.48</v>
      </c>
      <c r="K56" s="81" t="s">
        <v>3</v>
      </c>
      <c r="L56" s="82">
        <v>2</v>
      </c>
      <c r="M56" s="22"/>
      <c r="N56" s="22" t="s">
        <v>6</v>
      </c>
      <c r="O56" s="83">
        <v>1762</v>
      </c>
      <c r="P56" s="56"/>
      <c r="Q56" s="56" t="s">
        <v>2270</v>
      </c>
      <c r="R56" s="84" t="s">
        <v>2149</v>
      </c>
      <c r="S56" s="36"/>
    </row>
    <row r="57" spans="1:19" ht="24" customHeight="1" x14ac:dyDescent="0.15">
      <c r="A57" s="38"/>
      <c r="B57" s="90" t="s">
        <v>1422</v>
      </c>
      <c r="C57" s="19">
        <v>714</v>
      </c>
      <c r="D57" s="56" t="s">
        <v>1437</v>
      </c>
      <c r="E57" s="56" t="s">
        <v>28</v>
      </c>
      <c r="F57" s="56" t="s">
        <v>1438</v>
      </c>
      <c r="G57" s="56" t="s">
        <v>20</v>
      </c>
      <c r="H57" s="80">
        <v>1998</v>
      </c>
      <c r="I57" s="80">
        <v>1998</v>
      </c>
      <c r="J57" s="57">
        <v>378.73</v>
      </c>
      <c r="K57" s="81" t="s">
        <v>3</v>
      </c>
      <c r="L57" s="82">
        <v>1</v>
      </c>
      <c r="M57" s="22"/>
      <c r="N57" s="22" t="s">
        <v>6</v>
      </c>
      <c r="O57" s="83">
        <v>1966</v>
      </c>
      <c r="P57" s="56"/>
      <c r="Q57" s="56" t="s">
        <v>2270</v>
      </c>
      <c r="R57" s="84" t="s">
        <v>2149</v>
      </c>
      <c r="S57" s="36"/>
    </row>
    <row r="58" spans="1:19" ht="24" customHeight="1" x14ac:dyDescent="0.15">
      <c r="A58" s="38"/>
      <c r="B58" s="90" t="s">
        <v>1422</v>
      </c>
      <c r="C58" s="19">
        <v>715</v>
      </c>
      <c r="D58" s="56" t="s">
        <v>1439</v>
      </c>
      <c r="E58" s="56" t="s">
        <v>28</v>
      </c>
      <c r="F58" s="56" t="s">
        <v>1440</v>
      </c>
      <c r="G58" s="56" t="s">
        <v>20</v>
      </c>
      <c r="H58" s="80">
        <v>2001</v>
      </c>
      <c r="I58" s="80">
        <v>2001</v>
      </c>
      <c r="J58" s="57">
        <v>131.61000000000001</v>
      </c>
      <c r="K58" s="81" t="s">
        <v>3</v>
      </c>
      <c r="L58" s="82">
        <v>1</v>
      </c>
      <c r="M58" s="22"/>
      <c r="N58" s="22" t="s">
        <v>6</v>
      </c>
      <c r="O58" s="83">
        <v>1693</v>
      </c>
      <c r="P58" s="56"/>
      <c r="Q58" s="56" t="s">
        <v>2270</v>
      </c>
      <c r="R58" s="84" t="s">
        <v>2149</v>
      </c>
      <c r="S58" s="36"/>
    </row>
    <row r="59" spans="1:19" ht="24" customHeight="1" x14ac:dyDescent="0.15">
      <c r="A59" s="38"/>
      <c r="B59" s="90" t="s">
        <v>1422</v>
      </c>
      <c r="C59" s="19">
        <v>716</v>
      </c>
      <c r="D59" s="56" t="s">
        <v>1441</v>
      </c>
      <c r="E59" s="56" t="s">
        <v>24</v>
      </c>
      <c r="F59" s="56" t="s">
        <v>1442</v>
      </c>
      <c r="G59" s="56" t="s">
        <v>20</v>
      </c>
      <c r="H59" s="80">
        <v>1996</v>
      </c>
      <c r="I59" s="80">
        <v>1996</v>
      </c>
      <c r="J59" s="57">
        <v>494.08</v>
      </c>
      <c r="K59" s="81" t="s">
        <v>3</v>
      </c>
      <c r="L59" s="82">
        <v>2</v>
      </c>
      <c r="M59" s="22"/>
      <c r="N59" s="22" t="s">
        <v>6</v>
      </c>
      <c r="O59" s="83">
        <v>1652.06</v>
      </c>
      <c r="P59" s="56"/>
      <c r="Q59" s="56" t="s">
        <v>2270</v>
      </c>
      <c r="R59" s="84" t="s">
        <v>2149</v>
      </c>
      <c r="S59" s="36"/>
    </row>
    <row r="60" spans="1:19" ht="24" customHeight="1" x14ac:dyDescent="0.15">
      <c r="A60" s="38"/>
      <c r="B60" s="90" t="s">
        <v>1422</v>
      </c>
      <c r="C60" s="19">
        <v>717</v>
      </c>
      <c r="D60" s="56" t="s">
        <v>1443</v>
      </c>
      <c r="E60" s="56" t="s">
        <v>24</v>
      </c>
      <c r="F60" s="56" t="s">
        <v>1444</v>
      </c>
      <c r="G60" s="56" t="s">
        <v>20</v>
      </c>
      <c r="H60" s="80">
        <v>1998</v>
      </c>
      <c r="I60" s="80">
        <v>1998</v>
      </c>
      <c r="J60" s="57">
        <v>135.55000000000001</v>
      </c>
      <c r="K60" s="81" t="s">
        <v>3</v>
      </c>
      <c r="L60" s="82">
        <v>1</v>
      </c>
      <c r="M60" s="22"/>
      <c r="N60" s="22" t="s">
        <v>6</v>
      </c>
      <c r="O60" s="83">
        <v>1023</v>
      </c>
      <c r="P60" s="56"/>
      <c r="Q60" s="56" t="s">
        <v>2270</v>
      </c>
      <c r="R60" s="84" t="s">
        <v>2149</v>
      </c>
      <c r="S60" s="36"/>
    </row>
    <row r="61" spans="1:19" ht="24" customHeight="1" x14ac:dyDescent="0.15">
      <c r="A61" s="38"/>
      <c r="B61" s="90" t="s">
        <v>1422</v>
      </c>
      <c r="C61" s="19">
        <v>718</v>
      </c>
      <c r="D61" s="56" t="s">
        <v>1445</v>
      </c>
      <c r="E61" s="56" t="s">
        <v>19</v>
      </c>
      <c r="F61" s="56" t="s">
        <v>1446</v>
      </c>
      <c r="G61" s="56" t="s">
        <v>20</v>
      </c>
      <c r="H61" s="80">
        <v>1993</v>
      </c>
      <c r="I61" s="80">
        <v>1993</v>
      </c>
      <c r="J61" s="57">
        <v>109.98</v>
      </c>
      <c r="K61" s="81" t="s">
        <v>3</v>
      </c>
      <c r="L61" s="82">
        <v>1</v>
      </c>
      <c r="M61" s="22"/>
      <c r="N61" s="22" t="s">
        <v>6</v>
      </c>
      <c r="O61" s="83">
        <v>2222</v>
      </c>
      <c r="P61" s="56"/>
      <c r="Q61" s="56" t="s">
        <v>2270</v>
      </c>
      <c r="R61" s="84" t="s">
        <v>2149</v>
      </c>
      <c r="S61" s="36"/>
    </row>
    <row r="62" spans="1:19" ht="24" customHeight="1" x14ac:dyDescent="0.15">
      <c r="A62" s="38"/>
      <c r="B62" s="90" t="s">
        <v>1422</v>
      </c>
      <c r="C62" s="19">
        <v>719</v>
      </c>
      <c r="D62" s="56" t="s">
        <v>1447</v>
      </c>
      <c r="E62" s="56" t="s">
        <v>25</v>
      </c>
      <c r="F62" s="56" t="s">
        <v>1448</v>
      </c>
      <c r="G62" s="56" t="s">
        <v>20</v>
      </c>
      <c r="H62" s="80">
        <v>2002</v>
      </c>
      <c r="I62" s="80">
        <v>2002</v>
      </c>
      <c r="J62" s="57">
        <v>62.32</v>
      </c>
      <c r="K62" s="81" t="s">
        <v>3</v>
      </c>
      <c r="L62" s="82">
        <v>1</v>
      </c>
      <c r="M62" s="22"/>
      <c r="N62" s="22" t="s">
        <v>6</v>
      </c>
      <c r="O62" s="83">
        <v>872</v>
      </c>
      <c r="P62" s="56"/>
      <c r="Q62" s="56" t="s">
        <v>2270</v>
      </c>
      <c r="R62" s="84" t="s">
        <v>2149</v>
      </c>
      <c r="S62" s="36"/>
    </row>
    <row r="63" spans="1:19" ht="24" customHeight="1" x14ac:dyDescent="0.15">
      <c r="A63" s="38"/>
      <c r="B63" s="90" t="s">
        <v>1422</v>
      </c>
      <c r="C63" s="19">
        <v>720</v>
      </c>
      <c r="D63" s="56" t="s">
        <v>1449</v>
      </c>
      <c r="E63" s="56" t="s">
        <v>39</v>
      </c>
      <c r="F63" s="56" t="s">
        <v>1450</v>
      </c>
      <c r="G63" s="56" t="s">
        <v>20</v>
      </c>
      <c r="H63" s="80">
        <v>1997</v>
      </c>
      <c r="I63" s="80">
        <v>1997</v>
      </c>
      <c r="J63" s="57">
        <v>138.86000000000001</v>
      </c>
      <c r="K63" s="81" t="s">
        <v>3</v>
      </c>
      <c r="L63" s="82">
        <v>1</v>
      </c>
      <c r="M63" s="22"/>
      <c r="N63" s="22" t="s">
        <v>6</v>
      </c>
      <c r="O63" s="83">
        <v>1170</v>
      </c>
      <c r="P63" s="56"/>
      <c r="Q63" s="56" t="s">
        <v>2270</v>
      </c>
      <c r="R63" s="84" t="s">
        <v>2149</v>
      </c>
      <c r="S63" s="36"/>
    </row>
    <row r="64" spans="1:19" ht="24" customHeight="1" x14ac:dyDescent="0.15">
      <c r="A64" s="38"/>
      <c r="B64" s="90" t="s">
        <v>1422</v>
      </c>
      <c r="C64" s="19">
        <v>721</v>
      </c>
      <c r="D64" s="56" t="s">
        <v>1451</v>
      </c>
      <c r="E64" s="56" t="s">
        <v>34</v>
      </c>
      <c r="F64" s="56" t="s">
        <v>1452</v>
      </c>
      <c r="G64" s="56" t="s">
        <v>20</v>
      </c>
      <c r="H64" s="80">
        <v>1976</v>
      </c>
      <c r="I64" s="80">
        <v>1976</v>
      </c>
      <c r="J64" s="57">
        <v>660.91</v>
      </c>
      <c r="K64" s="81" t="s">
        <v>3</v>
      </c>
      <c r="L64" s="82">
        <v>3</v>
      </c>
      <c r="M64" s="22"/>
      <c r="N64" s="22" t="s">
        <v>6</v>
      </c>
      <c r="O64" s="83">
        <v>1474.76</v>
      </c>
      <c r="P64" s="56"/>
      <c r="Q64" s="56" t="s">
        <v>2270</v>
      </c>
      <c r="R64" s="84" t="s">
        <v>2149</v>
      </c>
      <c r="S64" s="36"/>
    </row>
    <row r="65" spans="1:19" ht="24" customHeight="1" x14ac:dyDescent="0.15">
      <c r="A65" s="38"/>
      <c r="B65" s="90" t="s">
        <v>1422</v>
      </c>
      <c r="C65" s="19">
        <v>722</v>
      </c>
      <c r="D65" s="56" t="s">
        <v>1453</v>
      </c>
      <c r="E65" s="56" t="s">
        <v>34</v>
      </c>
      <c r="F65" s="56" t="s">
        <v>1454</v>
      </c>
      <c r="G65" s="56" t="s">
        <v>20</v>
      </c>
      <c r="H65" s="80">
        <v>2004</v>
      </c>
      <c r="I65" s="80">
        <v>2004</v>
      </c>
      <c r="J65" s="57">
        <v>1574.97</v>
      </c>
      <c r="K65" s="81" t="s">
        <v>3</v>
      </c>
      <c r="L65" s="82">
        <v>4</v>
      </c>
      <c r="M65" s="22"/>
      <c r="N65" s="22" t="s">
        <v>6</v>
      </c>
      <c r="O65" s="83">
        <v>4711</v>
      </c>
      <c r="P65" s="56"/>
      <c r="Q65" s="56" t="s">
        <v>2270</v>
      </c>
      <c r="R65" s="84" t="s">
        <v>2149</v>
      </c>
      <c r="S65" s="36"/>
    </row>
    <row r="66" spans="1:19" ht="24" customHeight="1" x14ac:dyDescent="0.15">
      <c r="A66" s="38"/>
      <c r="B66" s="90" t="s">
        <v>1422</v>
      </c>
      <c r="C66" s="19">
        <v>723</v>
      </c>
      <c r="D66" s="56" t="s">
        <v>1455</v>
      </c>
      <c r="E66" s="56" t="s">
        <v>33</v>
      </c>
      <c r="F66" s="56" t="s">
        <v>1456</v>
      </c>
      <c r="G66" s="56" t="s">
        <v>20</v>
      </c>
      <c r="H66" s="80">
        <v>1998</v>
      </c>
      <c r="I66" s="80">
        <v>1998</v>
      </c>
      <c r="J66" s="57">
        <v>3653.8399999999997</v>
      </c>
      <c r="K66" s="81" t="s">
        <v>3</v>
      </c>
      <c r="L66" s="82">
        <v>4</v>
      </c>
      <c r="M66" s="22"/>
      <c r="N66" s="22" t="s">
        <v>6</v>
      </c>
      <c r="O66" s="83">
        <v>10844</v>
      </c>
      <c r="P66" s="56"/>
      <c r="Q66" s="56" t="s">
        <v>2270</v>
      </c>
      <c r="R66" s="84" t="s">
        <v>2149</v>
      </c>
      <c r="S66" s="36"/>
    </row>
    <row r="67" spans="1:19" ht="24" customHeight="1" x14ac:dyDescent="0.15">
      <c r="A67" s="38"/>
      <c r="B67" s="90" t="s">
        <v>1422</v>
      </c>
      <c r="C67" s="19">
        <v>724</v>
      </c>
      <c r="D67" s="56" t="s">
        <v>1457</v>
      </c>
      <c r="E67" s="56" t="s">
        <v>35</v>
      </c>
      <c r="F67" s="56" t="s">
        <v>1458</v>
      </c>
      <c r="G67" s="56" t="s">
        <v>20</v>
      </c>
      <c r="H67" s="80">
        <v>2008</v>
      </c>
      <c r="I67" s="80">
        <v>2008</v>
      </c>
      <c r="J67" s="57">
        <v>64</v>
      </c>
      <c r="K67" s="81" t="s">
        <v>3</v>
      </c>
      <c r="L67" s="82">
        <v>1</v>
      </c>
      <c r="M67" s="22"/>
      <c r="N67" s="22" t="s">
        <v>6</v>
      </c>
      <c r="O67" s="83">
        <v>1200</v>
      </c>
      <c r="P67" s="56"/>
      <c r="Q67" s="56" t="s">
        <v>2270</v>
      </c>
      <c r="R67" s="84" t="s">
        <v>2149</v>
      </c>
      <c r="S67" s="36"/>
    </row>
    <row r="68" spans="1:19" ht="24" customHeight="1" x14ac:dyDescent="0.15">
      <c r="A68" s="38"/>
      <c r="B68" s="90" t="s">
        <v>1422</v>
      </c>
      <c r="C68" s="19">
        <v>725</v>
      </c>
      <c r="D68" s="56" t="s">
        <v>1459</v>
      </c>
      <c r="E68" s="56" t="s">
        <v>35</v>
      </c>
      <c r="F68" s="56" t="s">
        <v>1460</v>
      </c>
      <c r="G68" s="56" t="s">
        <v>20</v>
      </c>
      <c r="H68" s="80">
        <v>1998</v>
      </c>
      <c r="I68" s="80">
        <v>1998</v>
      </c>
      <c r="J68" s="57">
        <v>140.51</v>
      </c>
      <c r="K68" s="81" t="s">
        <v>3</v>
      </c>
      <c r="L68" s="82">
        <v>1</v>
      </c>
      <c r="M68" s="22"/>
      <c r="N68" s="22" t="s">
        <v>6</v>
      </c>
      <c r="O68" s="83">
        <v>1100</v>
      </c>
      <c r="P68" s="56"/>
      <c r="Q68" s="56" t="s">
        <v>2270</v>
      </c>
      <c r="R68" s="84" t="s">
        <v>2149</v>
      </c>
      <c r="S68" s="36"/>
    </row>
    <row r="69" spans="1:19" ht="24" customHeight="1" x14ac:dyDescent="0.15">
      <c r="A69" s="38"/>
      <c r="B69" s="90" t="s">
        <v>1422</v>
      </c>
      <c r="C69" s="19">
        <v>726</v>
      </c>
      <c r="D69" s="56" t="s">
        <v>1461</v>
      </c>
      <c r="E69" s="56" t="s">
        <v>35</v>
      </c>
      <c r="F69" s="56" t="s">
        <v>1462</v>
      </c>
      <c r="G69" s="56" t="s">
        <v>20</v>
      </c>
      <c r="H69" s="80">
        <v>1991</v>
      </c>
      <c r="I69" s="80">
        <v>1991</v>
      </c>
      <c r="J69" s="57">
        <v>322.61</v>
      </c>
      <c r="K69" s="81" t="s">
        <v>3</v>
      </c>
      <c r="L69" s="82">
        <v>3</v>
      </c>
      <c r="M69" s="22"/>
      <c r="N69" s="22" t="s">
        <v>6</v>
      </c>
      <c r="O69" s="83">
        <v>1888</v>
      </c>
      <c r="P69" s="56"/>
      <c r="Q69" s="56" t="s">
        <v>2270</v>
      </c>
      <c r="R69" s="84" t="s">
        <v>2149</v>
      </c>
      <c r="S69" s="36"/>
    </row>
    <row r="70" spans="1:19" ht="24" customHeight="1" x14ac:dyDescent="0.15">
      <c r="A70" s="38"/>
      <c r="B70" s="90" t="s">
        <v>1422</v>
      </c>
      <c r="C70" s="19">
        <v>727</v>
      </c>
      <c r="D70" s="56" t="s">
        <v>1463</v>
      </c>
      <c r="E70" s="56" t="s">
        <v>38</v>
      </c>
      <c r="F70" s="56" t="s">
        <v>1464</v>
      </c>
      <c r="G70" s="56" t="s">
        <v>20</v>
      </c>
      <c r="H70" s="80">
        <v>2002</v>
      </c>
      <c r="I70" s="80">
        <v>2002</v>
      </c>
      <c r="J70" s="57">
        <v>163.6</v>
      </c>
      <c r="K70" s="81" t="s">
        <v>3</v>
      </c>
      <c r="L70" s="82">
        <v>1</v>
      </c>
      <c r="M70" s="22"/>
      <c r="N70" s="22" t="s">
        <v>6</v>
      </c>
      <c r="O70" s="83">
        <v>1854</v>
      </c>
      <c r="P70" s="56"/>
      <c r="Q70" s="56" t="s">
        <v>2270</v>
      </c>
      <c r="R70" s="84" t="s">
        <v>2149</v>
      </c>
      <c r="S70" s="36"/>
    </row>
    <row r="71" spans="1:19" ht="24" customHeight="1" x14ac:dyDescent="0.15">
      <c r="A71" s="38"/>
      <c r="B71" s="90" t="s">
        <v>1422</v>
      </c>
      <c r="C71" s="19">
        <v>728</v>
      </c>
      <c r="D71" s="56" t="s">
        <v>1465</v>
      </c>
      <c r="E71" s="56" t="s">
        <v>32</v>
      </c>
      <c r="F71" s="56" t="s">
        <v>1466</v>
      </c>
      <c r="G71" s="56" t="s">
        <v>20</v>
      </c>
      <c r="H71" s="80">
        <v>1994</v>
      </c>
      <c r="I71" s="80">
        <v>1994</v>
      </c>
      <c r="J71" s="57">
        <v>101.88</v>
      </c>
      <c r="K71" s="81" t="s">
        <v>3</v>
      </c>
      <c r="L71" s="82">
        <v>1</v>
      </c>
      <c r="M71" s="22"/>
      <c r="N71" s="22" t="s">
        <v>6</v>
      </c>
      <c r="O71" s="83">
        <v>1894.31</v>
      </c>
      <c r="P71" s="56"/>
      <c r="Q71" s="56" t="s">
        <v>2270</v>
      </c>
      <c r="R71" s="84" t="s">
        <v>2149</v>
      </c>
      <c r="S71" s="36"/>
    </row>
    <row r="72" spans="1:19" ht="24" customHeight="1" x14ac:dyDescent="0.15">
      <c r="A72" s="38"/>
      <c r="B72" s="90" t="s">
        <v>1422</v>
      </c>
      <c r="C72" s="19">
        <v>729</v>
      </c>
      <c r="D72" s="56" t="s">
        <v>2625</v>
      </c>
      <c r="E72" s="56" t="s">
        <v>32</v>
      </c>
      <c r="F72" s="56" t="s">
        <v>2634</v>
      </c>
      <c r="G72" s="56" t="s">
        <v>20</v>
      </c>
      <c r="H72" s="80">
        <v>2001</v>
      </c>
      <c r="I72" s="80">
        <v>2001</v>
      </c>
      <c r="J72" s="57">
        <v>399.83</v>
      </c>
      <c r="K72" s="81" t="s">
        <v>3</v>
      </c>
      <c r="L72" s="82">
        <v>1</v>
      </c>
      <c r="M72" s="22"/>
      <c r="N72" s="22" t="s">
        <v>6</v>
      </c>
      <c r="O72" s="83">
        <v>2638.42</v>
      </c>
      <c r="P72" s="56"/>
      <c r="Q72" s="56" t="s">
        <v>2270</v>
      </c>
      <c r="R72" s="84" t="s">
        <v>2149</v>
      </c>
      <c r="S72" s="36"/>
    </row>
    <row r="73" spans="1:19" ht="24" customHeight="1" x14ac:dyDescent="0.15">
      <c r="A73" s="38"/>
      <c r="B73" s="91" t="s">
        <v>1468</v>
      </c>
      <c r="C73" s="19">
        <v>730</v>
      </c>
      <c r="D73" s="56" t="s">
        <v>1469</v>
      </c>
      <c r="E73" s="56" t="s">
        <v>1470</v>
      </c>
      <c r="F73" s="56" t="s">
        <v>1471</v>
      </c>
      <c r="G73" s="56" t="s">
        <v>2715</v>
      </c>
      <c r="H73" s="80">
        <v>1982</v>
      </c>
      <c r="I73" s="80">
        <v>1982</v>
      </c>
      <c r="J73" s="57">
        <v>48</v>
      </c>
      <c r="K73" s="81" t="s">
        <v>3</v>
      </c>
      <c r="L73" s="82">
        <v>1</v>
      </c>
      <c r="M73" s="22"/>
      <c r="N73" s="22" t="s">
        <v>6</v>
      </c>
      <c r="O73" s="83">
        <v>0</v>
      </c>
      <c r="P73" s="56"/>
      <c r="Q73" s="56" t="s">
        <v>2537</v>
      </c>
      <c r="R73" s="84" t="s">
        <v>2149</v>
      </c>
      <c r="S73" s="36"/>
    </row>
  </sheetData>
  <autoFilter ref="A3:Y73" xr:uid="{48B357F2-6E3D-4C9E-AF70-95AB95EE9353}">
    <filterColumn colId="17" showButton="0"/>
  </autoFilter>
  <mergeCells count="2">
    <mergeCell ref="O19:O20"/>
    <mergeCell ref="R3:S3"/>
  </mergeCells>
  <phoneticPr fontId="12"/>
  <conditionalFormatting sqref="H3:I3">
    <cfRule type="containsBlanks" dxfId="4" priority="114" stopIfTrue="1">
      <formula>LEN(TRIM(H3))=0</formula>
    </cfRule>
  </conditionalFormatting>
  <conditionalFormatting sqref="N4:O9 G10:I10 N11:O19 N10 N20 G4:J9 G11:J20 K4:L20 N22:O73 G22:L73">
    <cfRule type="containsBlanks" dxfId="3" priority="4" stopIfTrue="1">
      <formula>LEN(TRIM(G4))=0</formula>
    </cfRule>
  </conditionalFormatting>
  <conditionalFormatting sqref="J10">
    <cfRule type="containsBlanks" dxfId="2" priority="3" stopIfTrue="1">
      <formula>LEN(TRIM(J10))=0</formula>
    </cfRule>
  </conditionalFormatting>
  <conditionalFormatting sqref="O10">
    <cfRule type="containsBlanks" dxfId="1" priority="2" stopIfTrue="1">
      <formula>LEN(TRIM(O10))=0</formula>
    </cfRule>
  </conditionalFormatting>
  <conditionalFormatting sqref="N21 G21:L21">
    <cfRule type="containsBlanks" dxfId="0" priority="1" stopIfTrue="1">
      <formula>LEN(TRIM(G21))=0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firstPageNumber="102" orientation="landscape" useFirstPageNumber="1" r:id="rId1"/>
  <headerFooter>
    <oddFooter>&amp;C&amp;"みんなの文字ゴTTh-R,標準"&amp;P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D112"/>
  <sheetViews>
    <sheetView workbookViewId="0">
      <selection activeCell="P2" sqref="P2"/>
    </sheetView>
  </sheetViews>
  <sheetFormatPr defaultRowHeight="14.25" x14ac:dyDescent="0.15"/>
  <cols>
    <col min="1" max="1" width="35.875" style="46" bestFit="1" customWidth="1"/>
    <col min="2" max="2" width="38" style="34" bestFit="1" customWidth="1"/>
    <col min="3" max="3" width="23.5" style="34" bestFit="1" customWidth="1"/>
    <col min="4" max="4" width="7.125" style="34" bestFit="1" customWidth="1"/>
    <col min="5" max="5" width="17.25" style="34" bestFit="1" customWidth="1"/>
    <col min="6" max="6" width="11" style="34" bestFit="1" customWidth="1"/>
    <col min="7" max="7" width="10.125" style="34" bestFit="1" customWidth="1"/>
    <col min="8" max="8" width="29.625" style="34" bestFit="1" customWidth="1"/>
    <col min="9" max="11" width="11" style="34" bestFit="1" customWidth="1"/>
    <col min="12" max="12" width="13" style="34" bestFit="1" customWidth="1"/>
    <col min="13" max="13" width="19.25" style="34" bestFit="1" customWidth="1"/>
    <col min="14" max="14" width="17.25" style="34" bestFit="1" customWidth="1"/>
    <col min="15" max="15" width="15.125" style="34" bestFit="1" customWidth="1"/>
    <col min="16" max="17" width="21.375" style="34" bestFit="1" customWidth="1"/>
    <col min="18" max="18" width="17.25" style="34" bestFit="1" customWidth="1"/>
    <col min="19" max="19" width="17.25" style="46" bestFit="1" customWidth="1"/>
    <col min="20" max="20" width="5.25" style="34" bestFit="1" customWidth="1"/>
    <col min="21" max="22" width="11.125" style="34" bestFit="1" customWidth="1"/>
    <col min="23" max="24" width="31.75" style="34" bestFit="1" customWidth="1"/>
    <col min="25" max="25" width="9" style="34"/>
    <col min="26" max="26" width="11" style="34" bestFit="1" customWidth="1"/>
    <col min="27" max="27" width="31.25" style="34" bestFit="1" customWidth="1"/>
    <col min="28" max="28" width="21.5" style="34" bestFit="1" customWidth="1"/>
    <col min="29" max="29" width="9" style="34"/>
    <col min="30" max="30" width="15.625" style="34" bestFit="1" customWidth="1"/>
    <col min="31" max="31" width="62.5" style="34" bestFit="1" customWidth="1"/>
    <col min="32" max="32" width="19.25" style="34" bestFit="1" customWidth="1"/>
    <col min="33" max="33" width="38" style="34" bestFit="1" customWidth="1"/>
    <col min="34" max="34" width="9" style="34"/>
    <col min="35" max="35" width="27.625" style="34" bestFit="1" customWidth="1"/>
    <col min="36" max="36" width="15.125" style="34" bestFit="1" customWidth="1"/>
    <col min="37" max="37" width="17.25" style="34" bestFit="1" customWidth="1"/>
    <col min="38" max="38" width="13" style="34" bestFit="1" customWidth="1"/>
    <col min="39" max="39" width="15.125" style="34" bestFit="1" customWidth="1"/>
    <col min="40" max="40" width="54.625" style="34" bestFit="1" customWidth="1"/>
    <col min="41" max="41" width="4.375" style="34" bestFit="1" customWidth="1"/>
    <col min="42" max="42" width="22.5" style="34" bestFit="1" customWidth="1"/>
    <col min="43" max="44" width="7.25" style="34" bestFit="1" customWidth="1"/>
    <col min="45" max="45" width="39.25" style="34" bestFit="1" customWidth="1"/>
    <col min="46" max="46" width="42.125" style="34" bestFit="1" customWidth="1"/>
    <col min="47" max="47" width="39.25" style="34" bestFit="1" customWidth="1"/>
    <col min="48" max="48" width="31.75" style="34" bestFit="1" customWidth="1"/>
    <col min="49" max="49" width="39.25" style="34" bestFit="1" customWidth="1"/>
    <col min="50" max="50" width="31.75" style="34" bestFit="1" customWidth="1"/>
    <col min="51" max="51" width="15.25" style="34" bestFit="1" customWidth="1"/>
    <col min="52" max="52" width="9" style="34"/>
    <col min="53" max="53" width="7.125" style="34" bestFit="1" customWidth="1"/>
    <col min="54" max="54" width="5.25" style="34" bestFit="1" customWidth="1"/>
    <col min="55" max="55" width="9" style="34"/>
    <col min="56" max="56" width="17.375" style="34" bestFit="1" customWidth="1"/>
    <col min="57" max="57" width="9" style="34"/>
    <col min="58" max="58" width="7.125" style="34" bestFit="1" customWidth="1"/>
    <col min="59" max="59" width="5.25" style="34" bestFit="1" customWidth="1"/>
    <col min="60" max="60" width="9" style="34"/>
    <col min="61" max="61" width="14.25" style="34" bestFit="1" customWidth="1"/>
    <col min="62" max="63" width="5.25" style="34" bestFit="1" customWidth="1"/>
    <col min="64" max="64" width="9" style="34"/>
    <col min="65" max="65" width="15.25" style="34" bestFit="1" customWidth="1"/>
    <col min="66" max="66" width="5.25" style="34" bestFit="1" customWidth="1"/>
    <col min="67" max="67" width="13" style="34" bestFit="1" customWidth="1"/>
    <col min="68" max="68" width="7.125" style="34" bestFit="1" customWidth="1"/>
    <col min="69" max="69" width="9" style="34"/>
    <col min="70" max="70" width="7.125" style="34" bestFit="1" customWidth="1"/>
    <col min="71" max="74" width="9" style="34"/>
    <col min="75" max="75" width="5.25" style="34" bestFit="1" customWidth="1"/>
    <col min="76" max="76" width="21.375" style="34" bestFit="1" customWidth="1"/>
    <col min="77" max="77" width="5.25" style="34" bestFit="1" customWidth="1"/>
    <col min="78" max="78" width="47.625" style="34" bestFit="1" customWidth="1"/>
    <col min="79" max="79" width="5.25" style="34" bestFit="1" customWidth="1"/>
    <col min="80" max="80" width="125.75" style="34" bestFit="1" customWidth="1"/>
    <col min="81" max="81" width="5.25" style="34" bestFit="1" customWidth="1"/>
    <col min="82" max="82" width="58.75" style="34" bestFit="1" customWidth="1"/>
    <col min="83" max="16384" width="9" style="34"/>
  </cols>
  <sheetData>
    <row r="1" spans="1:82" x14ac:dyDescent="0.15">
      <c r="B1" s="34" t="s">
        <v>2180</v>
      </c>
      <c r="D1" s="34" t="s">
        <v>2181</v>
      </c>
      <c r="E1" s="34" t="s">
        <v>2182</v>
      </c>
      <c r="F1" s="34" t="s">
        <v>2183</v>
      </c>
      <c r="G1" s="34" t="s">
        <v>2184</v>
      </c>
      <c r="H1" s="34" t="s">
        <v>2599</v>
      </c>
      <c r="I1" s="34" t="s">
        <v>2185</v>
      </c>
      <c r="J1" s="34" t="s">
        <v>2186</v>
      </c>
      <c r="O1" s="34" t="s">
        <v>2187</v>
      </c>
      <c r="P1" s="34" t="s">
        <v>2188</v>
      </c>
      <c r="Q1" s="34" t="s">
        <v>2189</v>
      </c>
      <c r="S1" s="46" t="s">
        <v>2190</v>
      </c>
      <c r="U1" s="34" t="s">
        <v>2600</v>
      </c>
      <c r="V1" s="34" t="s">
        <v>2191</v>
      </c>
      <c r="AF1" s="34" t="s">
        <v>2192</v>
      </c>
      <c r="AK1" s="34" t="s">
        <v>2193</v>
      </c>
      <c r="BV1" s="34" t="s">
        <v>2194</v>
      </c>
      <c r="BW1" s="34" t="s">
        <v>2195</v>
      </c>
      <c r="BX1" s="34" t="s">
        <v>2196</v>
      </c>
      <c r="BY1" s="34" t="s">
        <v>2197</v>
      </c>
      <c r="BZ1" s="34" t="s">
        <v>2198</v>
      </c>
      <c r="CA1" s="34" t="s">
        <v>2199</v>
      </c>
      <c r="CB1" s="34" t="s">
        <v>2200</v>
      </c>
      <c r="CC1" s="34" t="s">
        <v>2201</v>
      </c>
      <c r="CD1" s="34" t="s">
        <v>2202</v>
      </c>
    </row>
    <row r="2" spans="1:82" x14ac:dyDescent="0.15">
      <c r="C2" s="34" t="s">
        <v>2601</v>
      </c>
      <c r="D2" s="34" t="s">
        <v>2601</v>
      </c>
      <c r="E2" s="34" t="s">
        <v>2601</v>
      </c>
      <c r="F2" s="34" t="s">
        <v>2601</v>
      </c>
    </row>
    <row r="3" spans="1:82" x14ac:dyDescent="0.15">
      <c r="AP3" s="34" t="s">
        <v>2203</v>
      </c>
      <c r="AQ3" s="34" t="s">
        <v>2563</v>
      </c>
      <c r="AR3" s="34" t="s">
        <v>2602</v>
      </c>
      <c r="AS3" s="34" t="s">
        <v>2603</v>
      </c>
      <c r="AT3" s="34" t="s">
        <v>2172</v>
      </c>
      <c r="AV3" s="34" t="s">
        <v>2204</v>
      </c>
      <c r="AW3" s="34" t="s">
        <v>22</v>
      </c>
      <c r="AY3" s="34" t="s">
        <v>2205</v>
      </c>
      <c r="AZ3" s="34" t="s">
        <v>2206</v>
      </c>
      <c r="BA3" s="34" t="s">
        <v>2207</v>
      </c>
      <c r="BB3" s="34" t="s">
        <v>2208</v>
      </c>
      <c r="BD3" s="34" t="s">
        <v>2209</v>
      </c>
      <c r="BE3" s="34" t="s">
        <v>2206</v>
      </c>
      <c r="BF3" s="34" t="s">
        <v>2207</v>
      </c>
      <c r="BG3" s="34" t="s">
        <v>2208</v>
      </c>
      <c r="BI3" s="34" t="s">
        <v>2210</v>
      </c>
      <c r="BJ3" s="34" t="s">
        <v>2211</v>
      </c>
      <c r="BK3" s="34" t="s">
        <v>2212</v>
      </c>
      <c r="BM3" s="34" t="s">
        <v>2213</v>
      </c>
      <c r="BN3" s="34" t="s">
        <v>2214</v>
      </c>
      <c r="BO3" s="34" t="s">
        <v>2215</v>
      </c>
      <c r="BP3" s="34" t="s">
        <v>2216</v>
      </c>
      <c r="BQ3" s="34" t="s">
        <v>2217</v>
      </c>
      <c r="BR3" s="34" t="s">
        <v>2170</v>
      </c>
    </row>
    <row r="4" spans="1:82" x14ac:dyDescent="0.15">
      <c r="AS4" s="34" t="s">
        <v>2218</v>
      </c>
      <c r="AU4" s="34" t="s">
        <v>2219</v>
      </c>
      <c r="AW4" s="34" t="s">
        <v>2173</v>
      </c>
    </row>
    <row r="5" spans="1:82" x14ac:dyDescent="0.15">
      <c r="A5" s="46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4">
        <v>12</v>
      </c>
      <c r="M5" s="34">
        <v>13</v>
      </c>
      <c r="N5" s="34">
        <v>14</v>
      </c>
      <c r="O5" s="34">
        <v>15</v>
      </c>
      <c r="P5" s="34">
        <v>16</v>
      </c>
      <c r="Q5" s="34">
        <v>17</v>
      </c>
      <c r="R5" s="34">
        <v>18</v>
      </c>
      <c r="S5" s="46">
        <v>19</v>
      </c>
      <c r="T5" s="34" t="s">
        <v>2220</v>
      </c>
      <c r="U5" s="34" t="s">
        <v>2221</v>
      </c>
      <c r="V5" s="34" t="s">
        <v>2222</v>
      </c>
      <c r="W5" s="34" t="s">
        <v>2604</v>
      </c>
      <c r="X5" s="34" t="s">
        <v>2605</v>
      </c>
      <c r="Y5" s="34" t="s">
        <v>2606</v>
      </c>
      <c r="Z5" s="34" t="s">
        <v>2607</v>
      </c>
      <c r="AA5" s="34" t="s">
        <v>2223</v>
      </c>
      <c r="AB5" s="34" t="s">
        <v>2224</v>
      </c>
      <c r="AC5" s="34" t="s">
        <v>2225</v>
      </c>
      <c r="AD5" s="34" t="s">
        <v>2226</v>
      </c>
      <c r="AE5" s="34" t="s">
        <v>2227</v>
      </c>
      <c r="AF5" s="34" t="s">
        <v>2228</v>
      </c>
      <c r="AG5" s="34" t="s">
        <v>2229</v>
      </c>
      <c r="AH5" s="34" t="s">
        <v>2608</v>
      </c>
      <c r="AI5" s="34" t="s">
        <v>2609</v>
      </c>
      <c r="AJ5" s="34" t="s">
        <v>2230</v>
      </c>
      <c r="AK5" s="34" t="s">
        <v>2231</v>
      </c>
      <c r="AL5" s="34" t="s">
        <v>2232</v>
      </c>
      <c r="AM5" s="34" t="s">
        <v>2233</v>
      </c>
      <c r="AN5" s="34" t="s">
        <v>2234</v>
      </c>
      <c r="AS5" s="34" t="s">
        <v>2610</v>
      </c>
      <c r="AT5" s="34" t="s">
        <v>2605</v>
      </c>
      <c r="AU5" s="34" t="s">
        <v>2610</v>
      </c>
      <c r="AV5" s="34" t="s">
        <v>2605</v>
      </c>
      <c r="AW5" s="34" t="s">
        <v>2610</v>
      </c>
      <c r="AX5" s="34" t="s">
        <v>2605</v>
      </c>
    </row>
    <row r="6" spans="1:82" x14ac:dyDescent="0.15">
      <c r="B6" s="34" t="s">
        <v>2235</v>
      </c>
      <c r="C6" s="34" t="s">
        <v>2236</v>
      </c>
      <c r="D6" s="34" t="s">
        <v>2181</v>
      </c>
      <c r="E6" s="34" t="s">
        <v>2182</v>
      </c>
      <c r="F6" s="34" t="s">
        <v>2183</v>
      </c>
      <c r="G6" s="34" t="s">
        <v>2184</v>
      </c>
      <c r="H6" s="34" t="s">
        <v>2611</v>
      </c>
      <c r="I6" s="34" t="s">
        <v>2237</v>
      </c>
      <c r="J6" s="34" t="s">
        <v>2238</v>
      </c>
      <c r="K6" s="34" t="s">
        <v>2239</v>
      </c>
      <c r="L6" s="34" t="s">
        <v>2240</v>
      </c>
      <c r="M6" s="34" t="s">
        <v>2241</v>
      </c>
      <c r="N6" s="34" t="s">
        <v>2242</v>
      </c>
      <c r="O6" s="34" t="s">
        <v>2243</v>
      </c>
      <c r="P6" s="34" t="s">
        <v>2244</v>
      </c>
      <c r="Q6" s="34" t="s">
        <v>2245</v>
      </c>
      <c r="R6" s="34" t="s">
        <v>2246</v>
      </c>
      <c r="S6" s="46" t="s">
        <v>2247</v>
      </c>
      <c r="T6" s="34" t="s">
        <v>2248</v>
      </c>
      <c r="U6" s="34" t="s">
        <v>2249</v>
      </c>
      <c r="V6" s="34" t="s">
        <v>2250</v>
      </c>
      <c r="W6" s="34" t="s">
        <v>2251</v>
      </c>
      <c r="X6" s="34" t="s">
        <v>2252</v>
      </c>
      <c r="Y6" s="34" t="s">
        <v>2253</v>
      </c>
      <c r="Z6" s="34" t="s">
        <v>4</v>
      </c>
      <c r="AA6" s="34" t="s">
        <v>2254</v>
      </c>
      <c r="AB6" s="34" t="s">
        <v>2255</v>
      </c>
      <c r="AC6" s="34" t="s">
        <v>2256</v>
      </c>
      <c r="AD6" s="34" t="s">
        <v>2257</v>
      </c>
      <c r="AE6" s="34" t="s">
        <v>2258</v>
      </c>
      <c r="AF6" s="34" t="s">
        <v>2259</v>
      </c>
      <c r="AG6" s="34" t="s">
        <v>2260</v>
      </c>
      <c r="AH6" s="34" t="s">
        <v>2261</v>
      </c>
      <c r="AI6" s="34" t="s">
        <v>2262</v>
      </c>
      <c r="AJ6" s="34" t="s">
        <v>2263</v>
      </c>
      <c r="AK6" s="34" t="s">
        <v>2264</v>
      </c>
      <c r="AL6" s="34" t="s">
        <v>2265</v>
      </c>
      <c r="AM6" s="34" t="s">
        <v>2266</v>
      </c>
      <c r="AN6" s="34" t="s">
        <v>2267</v>
      </c>
      <c r="AO6" s="34" t="s">
        <v>2268</v>
      </c>
      <c r="AS6" s="34" t="s">
        <v>2612</v>
      </c>
      <c r="AT6" s="34" t="s">
        <v>2269</v>
      </c>
      <c r="AU6" s="34" t="s">
        <v>2612</v>
      </c>
      <c r="AV6" s="34" t="s">
        <v>2269</v>
      </c>
      <c r="AW6" s="34" t="s">
        <v>2612</v>
      </c>
      <c r="AX6" s="34" t="s">
        <v>2269</v>
      </c>
    </row>
    <row r="7" spans="1:82" x14ac:dyDescent="0.15">
      <c r="A7" s="46" t="s">
        <v>1423</v>
      </c>
      <c r="B7" s="34" t="s">
        <v>1423</v>
      </c>
      <c r="C7" s="34" t="s">
        <v>2270</v>
      </c>
      <c r="D7" s="34" t="s">
        <v>2271</v>
      </c>
      <c r="E7" s="34" t="s">
        <v>2272</v>
      </c>
      <c r="F7" s="34" t="s">
        <v>2273</v>
      </c>
      <c r="G7" s="34" t="s">
        <v>2274</v>
      </c>
      <c r="H7" s="34" t="s">
        <v>2275</v>
      </c>
      <c r="I7" s="34">
        <v>4110930</v>
      </c>
      <c r="J7" s="34">
        <v>4110930</v>
      </c>
      <c r="K7" s="34">
        <v>4120401</v>
      </c>
      <c r="L7" s="34">
        <v>412</v>
      </c>
      <c r="M7" s="34">
        <v>2000</v>
      </c>
      <c r="N7" s="34">
        <v>15</v>
      </c>
      <c r="O7" s="34">
        <v>185084018</v>
      </c>
      <c r="P7" s="34" t="s">
        <v>2276</v>
      </c>
      <c r="Q7" s="34" t="s">
        <v>2277</v>
      </c>
      <c r="R7" s="34" t="s">
        <v>2278</v>
      </c>
      <c r="S7" s="46">
        <v>533.88</v>
      </c>
      <c r="T7" s="34" t="s">
        <v>2279</v>
      </c>
      <c r="U7" s="34" t="s">
        <v>2280</v>
      </c>
      <c r="V7" s="34" t="s">
        <v>2281</v>
      </c>
      <c r="W7" s="34" t="s">
        <v>2171</v>
      </c>
      <c r="Y7" s="34" t="s">
        <v>2208</v>
      </c>
      <c r="AC7" s="34" t="s">
        <v>2212</v>
      </c>
      <c r="AD7" s="34" t="s">
        <v>2282</v>
      </c>
      <c r="AE7" s="34" t="s">
        <v>64</v>
      </c>
      <c r="AF7" s="34" t="s">
        <v>2283</v>
      </c>
      <c r="AG7" s="34" t="s">
        <v>2284</v>
      </c>
      <c r="AH7" s="34" t="s">
        <v>2170</v>
      </c>
      <c r="AI7" s="34" t="s">
        <v>2285</v>
      </c>
      <c r="AJ7" s="34" t="s">
        <v>2286</v>
      </c>
      <c r="AK7" s="34" t="s">
        <v>2286</v>
      </c>
    </row>
    <row r="8" spans="1:82" x14ac:dyDescent="0.15">
      <c r="A8" s="46" t="s">
        <v>1435</v>
      </c>
      <c r="B8" s="34" t="s">
        <v>1435</v>
      </c>
      <c r="C8" s="34" t="s">
        <v>2270</v>
      </c>
      <c r="D8" s="34" t="s">
        <v>2271</v>
      </c>
      <c r="E8" s="34" t="s">
        <v>2287</v>
      </c>
      <c r="F8" s="34" t="s">
        <v>2288</v>
      </c>
      <c r="G8" s="34" t="s">
        <v>2289</v>
      </c>
      <c r="H8" s="34" t="s">
        <v>2275</v>
      </c>
      <c r="I8" s="34">
        <v>4080315</v>
      </c>
      <c r="J8" s="34">
        <v>4080315</v>
      </c>
      <c r="K8" s="34">
        <v>4080401</v>
      </c>
      <c r="L8" s="34">
        <v>408</v>
      </c>
      <c r="M8" s="34">
        <v>1996</v>
      </c>
      <c r="N8" s="34">
        <v>19</v>
      </c>
      <c r="O8" s="34">
        <v>100544309</v>
      </c>
      <c r="P8" s="34" t="s">
        <v>2276</v>
      </c>
      <c r="Q8" s="34" t="s">
        <v>2277</v>
      </c>
      <c r="R8" s="34" t="s">
        <v>2278</v>
      </c>
      <c r="S8" s="46">
        <v>171.48</v>
      </c>
      <c r="T8" s="34" t="s">
        <v>2279</v>
      </c>
      <c r="U8" s="34" t="s">
        <v>2280</v>
      </c>
      <c r="V8" s="34" t="s">
        <v>2280</v>
      </c>
      <c r="W8" s="34" t="s">
        <v>2171</v>
      </c>
      <c r="Y8" s="34" t="s">
        <v>2208</v>
      </c>
      <c r="AC8" s="34" t="s">
        <v>2212</v>
      </c>
      <c r="AD8" s="34" t="s">
        <v>2282</v>
      </c>
      <c r="AE8" s="34" t="s">
        <v>64</v>
      </c>
      <c r="AF8" s="34" t="s">
        <v>2283</v>
      </c>
      <c r="AG8" s="34" t="s">
        <v>2284</v>
      </c>
      <c r="AH8" s="34" t="s">
        <v>2170</v>
      </c>
      <c r="AI8" s="34" t="s">
        <v>2285</v>
      </c>
      <c r="AJ8" s="34" t="s">
        <v>2286</v>
      </c>
      <c r="AK8" s="34" t="s">
        <v>2286</v>
      </c>
    </row>
    <row r="9" spans="1:82" x14ac:dyDescent="0.15">
      <c r="A9" s="46" t="s">
        <v>1437</v>
      </c>
      <c r="B9" s="34" t="s">
        <v>1437</v>
      </c>
      <c r="C9" s="34" t="s">
        <v>2270</v>
      </c>
      <c r="D9" s="34" t="s">
        <v>2271</v>
      </c>
      <c r="E9" s="34" t="s">
        <v>2290</v>
      </c>
      <c r="F9" s="34" t="s">
        <v>2291</v>
      </c>
      <c r="G9" s="34" t="s">
        <v>2292</v>
      </c>
      <c r="H9" s="34" t="s">
        <v>2275</v>
      </c>
      <c r="I9" s="34">
        <v>4110930</v>
      </c>
      <c r="J9" s="34">
        <v>4110930</v>
      </c>
      <c r="K9" s="34">
        <v>4120401</v>
      </c>
      <c r="L9" s="34">
        <v>412</v>
      </c>
      <c r="M9" s="34">
        <v>2000</v>
      </c>
      <c r="N9" s="34">
        <v>15</v>
      </c>
      <c r="O9" s="34">
        <v>210194862</v>
      </c>
      <c r="P9" s="34" t="s">
        <v>2276</v>
      </c>
      <c r="Q9" s="34" t="s">
        <v>2277</v>
      </c>
      <c r="R9" s="34" t="s">
        <v>2278</v>
      </c>
      <c r="S9" s="46">
        <v>378.73</v>
      </c>
      <c r="T9" s="34" t="s">
        <v>2279</v>
      </c>
      <c r="U9" s="34" t="s">
        <v>2280</v>
      </c>
      <c r="V9" s="34" t="s">
        <v>2281</v>
      </c>
      <c r="W9" s="34" t="s">
        <v>2171</v>
      </c>
      <c r="Y9" s="34" t="s">
        <v>2208</v>
      </c>
      <c r="AC9" s="34" t="s">
        <v>2212</v>
      </c>
      <c r="AD9" s="34" t="s">
        <v>2282</v>
      </c>
      <c r="AE9" s="34" t="s">
        <v>64</v>
      </c>
      <c r="AF9" s="34" t="s">
        <v>2283</v>
      </c>
      <c r="AG9" s="34" t="s">
        <v>2284</v>
      </c>
      <c r="AH9" s="34" t="s">
        <v>2170</v>
      </c>
      <c r="AI9" s="34" t="s">
        <v>2285</v>
      </c>
      <c r="AJ9" s="34" t="s">
        <v>2286</v>
      </c>
      <c r="AK9" s="34" t="s">
        <v>2286</v>
      </c>
    </row>
    <row r="10" spans="1:82" x14ac:dyDescent="0.15">
      <c r="A10" s="46" t="s">
        <v>1439</v>
      </c>
      <c r="B10" s="34" t="s">
        <v>1439</v>
      </c>
      <c r="C10" s="34" t="s">
        <v>2270</v>
      </c>
      <c r="D10" s="34" t="s">
        <v>2271</v>
      </c>
      <c r="E10" s="34" t="s">
        <v>2287</v>
      </c>
      <c r="F10" s="34" t="s">
        <v>2293</v>
      </c>
      <c r="G10" s="34" t="s">
        <v>2294</v>
      </c>
      <c r="H10" s="34" t="s">
        <v>2275</v>
      </c>
      <c r="I10" s="34">
        <v>4160218</v>
      </c>
      <c r="J10" s="34">
        <v>4160218</v>
      </c>
      <c r="K10" s="34">
        <v>4160401</v>
      </c>
      <c r="L10" s="34" t="s">
        <v>2295</v>
      </c>
      <c r="M10" s="34">
        <v>2004</v>
      </c>
      <c r="N10" s="34">
        <v>11</v>
      </c>
      <c r="O10" s="34">
        <v>122340484</v>
      </c>
      <c r="P10" s="34" t="s">
        <v>2276</v>
      </c>
      <c r="Q10" s="34" t="s">
        <v>2277</v>
      </c>
      <c r="R10" s="34" t="s">
        <v>2278</v>
      </c>
      <c r="S10" s="46">
        <v>131.61000000000001</v>
      </c>
      <c r="T10" s="34" t="s">
        <v>2279</v>
      </c>
      <c r="U10" s="34" t="s">
        <v>2280</v>
      </c>
      <c r="V10" s="34" t="s">
        <v>2281</v>
      </c>
      <c r="W10" s="34" t="s">
        <v>2171</v>
      </c>
      <c r="Y10" s="34" t="s">
        <v>2208</v>
      </c>
      <c r="AC10" s="34" t="s">
        <v>2212</v>
      </c>
      <c r="AD10" s="34" t="s">
        <v>2282</v>
      </c>
      <c r="AE10" s="34" t="s">
        <v>64</v>
      </c>
      <c r="AF10" s="34" t="s">
        <v>2283</v>
      </c>
      <c r="AG10" s="34" t="s">
        <v>2284</v>
      </c>
      <c r="AH10" s="34" t="s">
        <v>2170</v>
      </c>
      <c r="AI10" s="34" t="s">
        <v>2285</v>
      </c>
      <c r="AJ10" s="34" t="s">
        <v>2286</v>
      </c>
      <c r="AK10" s="34" t="s">
        <v>2286</v>
      </c>
    </row>
    <row r="11" spans="1:82" x14ac:dyDescent="0.15">
      <c r="A11" s="46" t="s">
        <v>1441</v>
      </c>
      <c r="B11" s="34" t="s">
        <v>1441</v>
      </c>
      <c r="C11" s="34" t="s">
        <v>2270</v>
      </c>
      <c r="D11" s="34" t="s">
        <v>2271</v>
      </c>
      <c r="E11" s="34" t="s">
        <v>2296</v>
      </c>
      <c r="F11" s="34" t="s">
        <v>2297</v>
      </c>
      <c r="G11" s="34" t="s">
        <v>2298</v>
      </c>
      <c r="H11" s="34" t="s">
        <v>2275</v>
      </c>
      <c r="I11" s="34" t="s">
        <v>2299</v>
      </c>
      <c r="J11" s="34">
        <v>4090319</v>
      </c>
      <c r="K11" s="34">
        <v>4090401</v>
      </c>
      <c r="L11" s="34" t="s">
        <v>2300</v>
      </c>
      <c r="M11" s="34">
        <v>1997</v>
      </c>
      <c r="N11" s="34">
        <v>18</v>
      </c>
      <c r="O11" s="34">
        <v>177871177</v>
      </c>
      <c r="P11" s="34" t="s">
        <v>2276</v>
      </c>
      <c r="Q11" s="34" t="s">
        <v>2277</v>
      </c>
      <c r="R11" s="34" t="s">
        <v>2278</v>
      </c>
      <c r="S11" s="46">
        <v>494.08</v>
      </c>
      <c r="T11" s="34" t="s">
        <v>2279</v>
      </c>
      <c r="U11" s="34" t="s">
        <v>2280</v>
      </c>
      <c r="V11" s="34" t="s">
        <v>2280</v>
      </c>
      <c r="W11" s="34" t="s">
        <v>2171</v>
      </c>
      <c r="Y11" s="34" t="s">
        <v>2208</v>
      </c>
      <c r="AC11" s="34" t="s">
        <v>2212</v>
      </c>
      <c r="AD11" s="34" t="s">
        <v>2282</v>
      </c>
      <c r="AE11" s="34" t="s">
        <v>64</v>
      </c>
      <c r="AF11" s="34" t="s">
        <v>2283</v>
      </c>
      <c r="AG11" s="34" t="s">
        <v>2284</v>
      </c>
      <c r="AH11" s="34" t="s">
        <v>2170</v>
      </c>
      <c r="AI11" s="34" t="s">
        <v>2285</v>
      </c>
      <c r="AJ11" s="34" t="s">
        <v>2286</v>
      </c>
      <c r="AK11" s="34" t="s">
        <v>2286</v>
      </c>
    </row>
    <row r="12" spans="1:82" x14ac:dyDescent="0.15">
      <c r="A12" s="46" t="s">
        <v>1443</v>
      </c>
      <c r="B12" s="34" t="s">
        <v>1443</v>
      </c>
      <c r="C12" s="34" t="s">
        <v>2270</v>
      </c>
      <c r="D12" s="34" t="s">
        <v>2271</v>
      </c>
      <c r="E12" s="34" t="s">
        <v>2301</v>
      </c>
      <c r="F12" s="34" t="s">
        <v>2302</v>
      </c>
      <c r="G12" s="34" t="s">
        <v>2303</v>
      </c>
      <c r="H12" s="34" t="s">
        <v>2275</v>
      </c>
      <c r="I12" s="34">
        <v>4110930</v>
      </c>
      <c r="J12" s="34">
        <v>4110930</v>
      </c>
      <c r="K12" s="34">
        <v>4120401</v>
      </c>
      <c r="L12" s="34">
        <v>412</v>
      </c>
      <c r="M12" s="34">
        <v>2000</v>
      </c>
      <c r="N12" s="34">
        <v>15</v>
      </c>
      <c r="O12" s="34">
        <v>126965367</v>
      </c>
      <c r="P12" s="34" t="s">
        <v>2276</v>
      </c>
      <c r="Q12" s="34" t="s">
        <v>2277</v>
      </c>
      <c r="R12" s="34" t="s">
        <v>2278</v>
      </c>
      <c r="S12" s="46">
        <v>135.55000000000001</v>
      </c>
      <c r="T12" s="34" t="s">
        <v>2279</v>
      </c>
      <c r="U12" s="34" t="s">
        <v>2280</v>
      </c>
      <c r="V12" s="34" t="s">
        <v>2281</v>
      </c>
      <c r="W12" s="34" t="s">
        <v>2171</v>
      </c>
      <c r="Y12" s="34" t="s">
        <v>2208</v>
      </c>
      <c r="AC12" s="34" t="s">
        <v>2212</v>
      </c>
      <c r="AD12" s="34" t="s">
        <v>2282</v>
      </c>
      <c r="AE12" s="34" t="s">
        <v>64</v>
      </c>
      <c r="AF12" s="34" t="s">
        <v>2283</v>
      </c>
      <c r="AG12" s="34" t="s">
        <v>2284</v>
      </c>
      <c r="AH12" s="34" t="s">
        <v>2170</v>
      </c>
      <c r="AI12" s="34" t="s">
        <v>2285</v>
      </c>
      <c r="AJ12" s="34" t="s">
        <v>2286</v>
      </c>
      <c r="AK12" s="34" t="s">
        <v>2286</v>
      </c>
    </row>
    <row r="13" spans="1:82" x14ac:dyDescent="0.15">
      <c r="A13" s="46" t="s">
        <v>1445</v>
      </c>
      <c r="B13" s="34" t="s">
        <v>1445</v>
      </c>
      <c r="C13" s="34" t="s">
        <v>2270</v>
      </c>
      <c r="D13" s="34" t="s">
        <v>2271</v>
      </c>
      <c r="E13" s="34" t="s">
        <v>2304</v>
      </c>
      <c r="F13" s="34" t="s">
        <v>2305</v>
      </c>
      <c r="G13" s="34" t="s">
        <v>2306</v>
      </c>
      <c r="H13" s="34" t="s">
        <v>2275</v>
      </c>
      <c r="I13" s="34" t="s">
        <v>2307</v>
      </c>
      <c r="J13" s="34">
        <v>4050820</v>
      </c>
      <c r="K13" s="34">
        <v>4060401</v>
      </c>
      <c r="L13" s="34" t="s">
        <v>2308</v>
      </c>
      <c r="M13" s="34">
        <v>1994</v>
      </c>
      <c r="N13" s="34">
        <v>21</v>
      </c>
      <c r="O13" s="34">
        <v>139755976</v>
      </c>
      <c r="P13" s="34" t="s">
        <v>2276</v>
      </c>
      <c r="Q13" s="34" t="s">
        <v>2309</v>
      </c>
      <c r="R13" s="34" t="s">
        <v>2278</v>
      </c>
      <c r="S13" s="46">
        <v>109.98</v>
      </c>
      <c r="T13" s="34" t="s">
        <v>2279</v>
      </c>
      <c r="U13" s="34" t="s">
        <v>2280</v>
      </c>
      <c r="V13" s="34" t="s">
        <v>2281</v>
      </c>
      <c r="W13" s="34" t="s">
        <v>2171</v>
      </c>
      <c r="Y13" s="34" t="s">
        <v>2208</v>
      </c>
      <c r="AC13" s="34" t="s">
        <v>2212</v>
      </c>
      <c r="AD13" s="34" t="s">
        <v>2282</v>
      </c>
      <c r="AE13" s="34" t="s">
        <v>64</v>
      </c>
      <c r="AF13" s="34" t="s">
        <v>2283</v>
      </c>
      <c r="AG13" s="34" t="s">
        <v>2284</v>
      </c>
      <c r="AH13" s="34" t="s">
        <v>2170</v>
      </c>
      <c r="AI13" s="34" t="s">
        <v>2285</v>
      </c>
      <c r="AJ13" s="34" t="s">
        <v>2286</v>
      </c>
      <c r="AK13" s="34" t="s">
        <v>2286</v>
      </c>
    </row>
    <row r="14" spans="1:82" x14ac:dyDescent="0.15">
      <c r="A14" s="46" t="s">
        <v>1447</v>
      </c>
      <c r="B14" s="34" t="s">
        <v>1447</v>
      </c>
      <c r="C14" s="34" t="s">
        <v>2270</v>
      </c>
      <c r="D14" s="34" t="s">
        <v>2271</v>
      </c>
      <c r="E14" s="34" t="s">
        <v>2310</v>
      </c>
      <c r="F14" s="34" t="s">
        <v>2311</v>
      </c>
      <c r="G14" s="34" t="s">
        <v>2312</v>
      </c>
      <c r="H14" s="34" t="s">
        <v>2275</v>
      </c>
      <c r="I14" s="34">
        <v>4151222</v>
      </c>
      <c r="J14" s="34">
        <v>4151222</v>
      </c>
      <c r="K14" s="34">
        <v>4160401</v>
      </c>
      <c r="L14" s="34" t="s">
        <v>2295</v>
      </c>
      <c r="M14" s="34">
        <v>2004</v>
      </c>
      <c r="N14" s="34">
        <v>11</v>
      </c>
      <c r="O14" s="34">
        <v>68986075</v>
      </c>
      <c r="P14" s="34" t="s">
        <v>2276</v>
      </c>
      <c r="Q14" s="34" t="s">
        <v>2277</v>
      </c>
      <c r="R14" s="34" t="s">
        <v>2278</v>
      </c>
      <c r="S14" s="46">
        <v>62.32</v>
      </c>
      <c r="T14" s="34" t="s">
        <v>2279</v>
      </c>
      <c r="U14" s="34" t="s">
        <v>2280</v>
      </c>
      <c r="V14" s="34" t="s">
        <v>2281</v>
      </c>
      <c r="W14" s="34" t="s">
        <v>2171</v>
      </c>
      <c r="Y14" s="34" t="s">
        <v>2208</v>
      </c>
      <c r="AC14" s="34" t="s">
        <v>2212</v>
      </c>
      <c r="AD14" s="34" t="s">
        <v>2282</v>
      </c>
      <c r="AE14" s="34" t="s">
        <v>64</v>
      </c>
      <c r="AF14" s="34" t="s">
        <v>2283</v>
      </c>
      <c r="AG14" s="34" t="s">
        <v>2284</v>
      </c>
      <c r="AH14" s="34" t="s">
        <v>2170</v>
      </c>
      <c r="AI14" s="34" t="s">
        <v>2285</v>
      </c>
      <c r="AJ14" s="34" t="s">
        <v>2286</v>
      </c>
      <c r="AK14" s="34" t="s">
        <v>2286</v>
      </c>
    </row>
    <row r="15" spans="1:82" x14ac:dyDescent="0.15">
      <c r="A15" s="46" t="s">
        <v>1449</v>
      </c>
      <c r="B15" s="34" t="s">
        <v>1449</v>
      </c>
      <c r="C15" s="34" t="s">
        <v>2270</v>
      </c>
      <c r="D15" s="34" t="s">
        <v>2271</v>
      </c>
      <c r="E15" s="34" t="s">
        <v>2313</v>
      </c>
      <c r="F15" s="34" t="s">
        <v>2314</v>
      </c>
      <c r="G15" s="34" t="s">
        <v>2315</v>
      </c>
      <c r="H15" s="34" t="s">
        <v>2275</v>
      </c>
      <c r="I15" s="34" t="s">
        <v>2316</v>
      </c>
      <c r="J15" s="34">
        <v>4100313</v>
      </c>
      <c r="K15" s="34">
        <v>4100401</v>
      </c>
      <c r="L15" s="34">
        <v>410</v>
      </c>
      <c r="M15" s="34">
        <v>1998</v>
      </c>
      <c r="N15" s="34">
        <v>17</v>
      </c>
      <c r="O15" s="34">
        <v>124743752</v>
      </c>
      <c r="P15" s="34" t="s">
        <v>2276</v>
      </c>
      <c r="Q15" s="34" t="s">
        <v>2277</v>
      </c>
      <c r="R15" s="34" t="s">
        <v>2278</v>
      </c>
      <c r="S15" s="46">
        <v>138.86000000000001</v>
      </c>
      <c r="T15" s="34" t="s">
        <v>2279</v>
      </c>
      <c r="U15" s="34" t="s">
        <v>2280</v>
      </c>
      <c r="V15" s="34" t="s">
        <v>2281</v>
      </c>
      <c r="W15" s="34" t="s">
        <v>2171</v>
      </c>
      <c r="Y15" s="34" t="s">
        <v>2208</v>
      </c>
      <c r="AC15" s="34" t="s">
        <v>2212</v>
      </c>
      <c r="AD15" s="34" t="s">
        <v>2282</v>
      </c>
      <c r="AE15" s="34" t="s">
        <v>64</v>
      </c>
      <c r="AF15" s="34" t="s">
        <v>2283</v>
      </c>
      <c r="AG15" s="34" t="s">
        <v>2284</v>
      </c>
      <c r="AH15" s="34" t="s">
        <v>2170</v>
      </c>
      <c r="AI15" s="34" t="s">
        <v>2285</v>
      </c>
      <c r="AJ15" s="34" t="s">
        <v>2286</v>
      </c>
      <c r="AK15" s="34" t="s">
        <v>2286</v>
      </c>
    </row>
    <row r="16" spans="1:82" x14ac:dyDescent="0.15">
      <c r="A16" s="46" t="s">
        <v>1459</v>
      </c>
      <c r="B16" s="34" t="s">
        <v>1459</v>
      </c>
      <c r="C16" s="34" t="s">
        <v>2270</v>
      </c>
      <c r="D16" s="34" t="s">
        <v>2271</v>
      </c>
      <c r="E16" s="34" t="s">
        <v>2317</v>
      </c>
      <c r="F16" s="34" t="s">
        <v>2318</v>
      </c>
      <c r="G16" s="34" t="s">
        <v>2319</v>
      </c>
      <c r="H16" s="34" t="s">
        <v>2275</v>
      </c>
      <c r="I16" s="34">
        <v>4150317</v>
      </c>
      <c r="J16" s="34">
        <v>4150317</v>
      </c>
      <c r="K16" s="34">
        <v>4150401</v>
      </c>
      <c r="L16" s="34">
        <v>415</v>
      </c>
      <c r="M16" s="34">
        <v>2003</v>
      </c>
      <c r="N16" s="34">
        <v>12</v>
      </c>
      <c r="O16" s="34">
        <v>143568096</v>
      </c>
      <c r="P16" s="34" t="s">
        <v>2276</v>
      </c>
      <c r="Q16" s="34" t="s">
        <v>2277</v>
      </c>
      <c r="R16" s="34" t="s">
        <v>2278</v>
      </c>
      <c r="S16" s="46">
        <v>140.51</v>
      </c>
      <c r="T16" s="34" t="s">
        <v>2279</v>
      </c>
      <c r="U16" s="34" t="s">
        <v>2280</v>
      </c>
      <c r="V16" s="34" t="s">
        <v>2281</v>
      </c>
      <c r="W16" s="34" t="s">
        <v>2171</v>
      </c>
      <c r="Y16" s="34" t="s">
        <v>2208</v>
      </c>
      <c r="AC16" s="34" t="s">
        <v>2212</v>
      </c>
      <c r="AD16" s="34" t="s">
        <v>2282</v>
      </c>
      <c r="AE16" s="34" t="s">
        <v>64</v>
      </c>
      <c r="AF16" s="34" t="s">
        <v>2283</v>
      </c>
      <c r="AG16" s="34" t="s">
        <v>2284</v>
      </c>
      <c r="AH16" s="34" t="s">
        <v>2170</v>
      </c>
      <c r="AI16" s="34" t="s">
        <v>2285</v>
      </c>
      <c r="AJ16" s="34" t="s">
        <v>2286</v>
      </c>
      <c r="AK16" s="34" t="s">
        <v>2286</v>
      </c>
    </row>
    <row r="17" spans="1:40" x14ac:dyDescent="0.15">
      <c r="A17" s="46" t="s">
        <v>1463</v>
      </c>
      <c r="B17" s="34" t="s">
        <v>1463</v>
      </c>
      <c r="C17" s="34" t="s">
        <v>2270</v>
      </c>
      <c r="D17" s="34" t="s">
        <v>2271</v>
      </c>
      <c r="E17" s="34" t="s">
        <v>2320</v>
      </c>
      <c r="F17" s="34" t="s">
        <v>2321</v>
      </c>
      <c r="G17" s="34" t="s">
        <v>2322</v>
      </c>
      <c r="H17" s="34" t="s">
        <v>2275</v>
      </c>
      <c r="I17" s="34">
        <v>4150317</v>
      </c>
      <c r="J17" s="34">
        <v>4150317</v>
      </c>
      <c r="K17" s="34">
        <v>4150401</v>
      </c>
      <c r="L17" s="34">
        <v>415</v>
      </c>
      <c r="M17" s="34">
        <v>2003</v>
      </c>
      <c r="N17" s="34">
        <v>12</v>
      </c>
      <c r="O17" s="34">
        <v>107419294</v>
      </c>
      <c r="P17" s="34" t="s">
        <v>2276</v>
      </c>
      <c r="Q17" s="34" t="s">
        <v>2277</v>
      </c>
      <c r="R17" s="34" t="s">
        <v>2278</v>
      </c>
      <c r="S17" s="46">
        <v>163.6</v>
      </c>
      <c r="T17" s="34" t="s">
        <v>2279</v>
      </c>
      <c r="U17" s="34" t="s">
        <v>2280</v>
      </c>
      <c r="V17" s="34" t="s">
        <v>2281</v>
      </c>
      <c r="W17" s="34" t="s">
        <v>2171</v>
      </c>
      <c r="Y17" s="34" t="s">
        <v>2208</v>
      </c>
      <c r="AC17" s="34" t="s">
        <v>2212</v>
      </c>
      <c r="AD17" s="34" t="s">
        <v>2282</v>
      </c>
      <c r="AE17" s="34" t="s">
        <v>64</v>
      </c>
      <c r="AF17" s="34" t="s">
        <v>2283</v>
      </c>
      <c r="AG17" s="34" t="s">
        <v>2284</v>
      </c>
      <c r="AH17" s="34" t="s">
        <v>2170</v>
      </c>
      <c r="AI17" s="34" t="s">
        <v>2285</v>
      </c>
      <c r="AJ17" s="34" t="s">
        <v>2286</v>
      </c>
      <c r="AK17" s="34" t="s">
        <v>2286</v>
      </c>
    </row>
    <row r="18" spans="1:40" x14ac:dyDescent="0.15">
      <c r="A18" s="46" t="s">
        <v>1465</v>
      </c>
      <c r="B18" s="34" t="s">
        <v>1465</v>
      </c>
      <c r="C18" s="34" t="s">
        <v>2270</v>
      </c>
      <c r="D18" s="34" t="s">
        <v>2271</v>
      </c>
      <c r="E18" s="34" t="s">
        <v>2323</v>
      </c>
      <c r="F18" s="34" t="s">
        <v>2324</v>
      </c>
      <c r="G18" s="34" t="s">
        <v>2325</v>
      </c>
      <c r="H18" s="34" t="s">
        <v>2275</v>
      </c>
      <c r="I18" s="34" t="s">
        <v>2326</v>
      </c>
      <c r="J18" s="34">
        <v>4070119</v>
      </c>
      <c r="K18" s="34">
        <v>4070401</v>
      </c>
      <c r="L18" s="34" t="s">
        <v>2327</v>
      </c>
      <c r="M18" s="34">
        <v>1995</v>
      </c>
      <c r="N18" s="34">
        <v>20</v>
      </c>
      <c r="O18" s="34">
        <v>150867827</v>
      </c>
      <c r="P18" s="34" t="s">
        <v>2276</v>
      </c>
      <c r="Q18" s="34" t="s">
        <v>2277</v>
      </c>
      <c r="R18" s="34" t="s">
        <v>2278</v>
      </c>
      <c r="S18" s="46">
        <v>101.88</v>
      </c>
      <c r="T18" s="34" t="s">
        <v>2279</v>
      </c>
      <c r="U18" s="34" t="s">
        <v>2280</v>
      </c>
      <c r="V18" s="34" t="s">
        <v>2281</v>
      </c>
      <c r="W18" s="34" t="s">
        <v>2171</v>
      </c>
      <c r="Y18" s="34" t="s">
        <v>2208</v>
      </c>
      <c r="AC18" s="34" t="s">
        <v>2212</v>
      </c>
      <c r="AD18" s="34" t="s">
        <v>2282</v>
      </c>
      <c r="AE18" s="34" t="s">
        <v>64</v>
      </c>
      <c r="AF18" s="34" t="s">
        <v>2283</v>
      </c>
      <c r="AG18" s="34" t="s">
        <v>2284</v>
      </c>
      <c r="AH18" s="34" t="s">
        <v>2170</v>
      </c>
      <c r="AI18" s="34" t="s">
        <v>2285</v>
      </c>
      <c r="AJ18" s="34" t="s">
        <v>2286</v>
      </c>
      <c r="AK18" s="34" t="s">
        <v>2286</v>
      </c>
    </row>
    <row r="19" spans="1:40" x14ac:dyDescent="0.15">
      <c r="A19" s="46" t="s">
        <v>1467</v>
      </c>
      <c r="B19" s="34" t="s">
        <v>1467</v>
      </c>
      <c r="C19" s="34" t="s">
        <v>2270</v>
      </c>
      <c r="D19" s="34" t="s">
        <v>2271</v>
      </c>
      <c r="E19" s="34" t="s">
        <v>2328</v>
      </c>
      <c r="F19" s="34" t="s">
        <v>2321</v>
      </c>
      <c r="G19" s="34">
        <v>85</v>
      </c>
      <c r="H19" s="34" t="s">
        <v>2275</v>
      </c>
      <c r="I19" s="34">
        <v>4140315</v>
      </c>
      <c r="J19" s="34">
        <v>4140315</v>
      </c>
      <c r="K19" s="34">
        <v>4140401</v>
      </c>
      <c r="L19" s="34">
        <v>414</v>
      </c>
      <c r="M19" s="34">
        <v>2002</v>
      </c>
      <c r="N19" s="34">
        <v>13</v>
      </c>
      <c r="O19" s="34">
        <v>141745552</v>
      </c>
      <c r="P19" s="34" t="s">
        <v>2276</v>
      </c>
      <c r="Q19" s="34" t="s">
        <v>2277</v>
      </c>
      <c r="R19" s="34" t="s">
        <v>2278</v>
      </c>
      <c r="S19" s="46">
        <v>399.83</v>
      </c>
      <c r="T19" s="34" t="s">
        <v>2279</v>
      </c>
      <c r="U19" s="34" t="s">
        <v>2280</v>
      </c>
      <c r="V19" s="34" t="s">
        <v>2281</v>
      </c>
      <c r="W19" s="34" t="s">
        <v>2171</v>
      </c>
      <c r="Y19" s="34" t="s">
        <v>2208</v>
      </c>
      <c r="AC19" s="34" t="s">
        <v>2212</v>
      </c>
      <c r="AD19" s="34" t="s">
        <v>2282</v>
      </c>
      <c r="AE19" s="34" t="s">
        <v>64</v>
      </c>
      <c r="AF19" s="34" t="s">
        <v>2283</v>
      </c>
      <c r="AG19" s="34" t="s">
        <v>2284</v>
      </c>
      <c r="AH19" s="34" t="s">
        <v>2170</v>
      </c>
      <c r="AI19" s="34" t="s">
        <v>2285</v>
      </c>
      <c r="AJ19" s="34" t="s">
        <v>2286</v>
      </c>
      <c r="AK19" s="34" t="s">
        <v>2286</v>
      </c>
    </row>
    <row r="20" spans="1:40" x14ac:dyDescent="0.15">
      <c r="A20" s="46" t="s">
        <v>1457</v>
      </c>
      <c r="B20" s="34" t="s">
        <v>1457</v>
      </c>
      <c r="C20" s="34" t="s">
        <v>2270</v>
      </c>
      <c r="D20" s="34" t="s">
        <v>2271</v>
      </c>
      <c r="E20" s="34" t="s">
        <v>2329</v>
      </c>
      <c r="F20" s="34" t="s">
        <v>2330</v>
      </c>
      <c r="G20" s="34" t="s">
        <v>2331</v>
      </c>
      <c r="H20" s="34" t="s">
        <v>2275</v>
      </c>
      <c r="I20" s="34">
        <v>4210203</v>
      </c>
      <c r="J20" s="34">
        <v>4210203</v>
      </c>
      <c r="K20" s="34">
        <v>4220401</v>
      </c>
      <c r="L20" s="34">
        <v>422</v>
      </c>
      <c r="M20" s="34">
        <v>2010</v>
      </c>
      <c r="N20" s="34">
        <v>5</v>
      </c>
      <c r="O20" s="34">
        <v>71189068</v>
      </c>
      <c r="P20" s="34" t="s">
        <v>2276</v>
      </c>
      <c r="Q20" s="34" t="s">
        <v>2277</v>
      </c>
      <c r="R20" s="34" t="s">
        <v>2278</v>
      </c>
      <c r="S20" s="46">
        <v>64</v>
      </c>
      <c r="T20" s="34" t="s">
        <v>2279</v>
      </c>
      <c r="U20" s="34" t="s">
        <v>2280</v>
      </c>
      <c r="V20" s="34" t="s">
        <v>2281</v>
      </c>
      <c r="W20" s="34" t="s">
        <v>2171</v>
      </c>
      <c r="Y20" s="34" t="s">
        <v>2208</v>
      </c>
      <c r="AC20" s="34" t="s">
        <v>2212</v>
      </c>
      <c r="AD20" s="34" t="s">
        <v>2282</v>
      </c>
      <c r="AE20" s="34" t="s">
        <v>64</v>
      </c>
      <c r="AF20" s="34" t="s">
        <v>2283</v>
      </c>
      <c r="AG20" s="34" t="s">
        <v>2284</v>
      </c>
      <c r="AH20" s="34" t="s">
        <v>2170</v>
      </c>
      <c r="AI20" s="34" t="s">
        <v>2285</v>
      </c>
      <c r="AJ20" s="34" t="s">
        <v>2286</v>
      </c>
      <c r="AK20" s="34" t="s">
        <v>2286</v>
      </c>
    </row>
    <row r="21" spans="1:40" x14ac:dyDescent="0.15">
      <c r="A21" s="46" t="s">
        <v>2565</v>
      </c>
      <c r="B21" s="34" t="s">
        <v>2564</v>
      </c>
      <c r="C21" s="34" t="s">
        <v>2270</v>
      </c>
      <c r="D21" s="34" t="s">
        <v>2271</v>
      </c>
      <c r="E21" s="34" t="s">
        <v>2332</v>
      </c>
      <c r="F21" s="34" t="s">
        <v>2288</v>
      </c>
      <c r="G21" s="34" t="s">
        <v>2333</v>
      </c>
      <c r="H21" s="34" t="s">
        <v>2275</v>
      </c>
      <c r="I21" s="34" t="s">
        <v>2334</v>
      </c>
      <c r="J21" s="34" t="s">
        <v>2334</v>
      </c>
      <c r="K21" s="34">
        <v>3450401</v>
      </c>
      <c r="L21" s="34">
        <v>345</v>
      </c>
      <c r="M21" s="34">
        <v>1970</v>
      </c>
      <c r="N21" s="34">
        <v>45</v>
      </c>
      <c r="O21" s="34">
        <v>30318009</v>
      </c>
      <c r="P21" s="34" t="s">
        <v>2335</v>
      </c>
      <c r="Q21" s="34" t="s">
        <v>2309</v>
      </c>
      <c r="R21" s="34" t="s">
        <v>2336</v>
      </c>
      <c r="S21" s="46">
        <v>853.4</v>
      </c>
      <c r="T21" s="34" t="s">
        <v>2279</v>
      </c>
      <c r="U21" s="34" t="s">
        <v>2337</v>
      </c>
      <c r="V21" s="34" t="s">
        <v>2280</v>
      </c>
      <c r="W21" s="34" t="s">
        <v>2171</v>
      </c>
      <c r="Y21" s="34" t="s">
        <v>2207</v>
      </c>
      <c r="AA21" s="34" t="s">
        <v>2338</v>
      </c>
      <c r="AC21" s="34" t="s">
        <v>2212</v>
      </c>
      <c r="AD21" s="34" t="s">
        <v>2282</v>
      </c>
      <c r="AE21" s="34" t="s">
        <v>64</v>
      </c>
      <c r="AF21" s="34" t="s">
        <v>2283</v>
      </c>
      <c r="AG21" s="34" t="s">
        <v>2339</v>
      </c>
      <c r="AH21" s="34" t="s">
        <v>2170</v>
      </c>
      <c r="AI21" s="34" t="s">
        <v>2340</v>
      </c>
      <c r="AJ21" s="34" t="s">
        <v>2286</v>
      </c>
      <c r="AK21" s="34" t="s">
        <v>2286</v>
      </c>
    </row>
    <row r="22" spans="1:40" x14ac:dyDescent="0.15">
      <c r="A22" s="46" t="s">
        <v>2564</v>
      </c>
      <c r="B22" s="34" t="s">
        <v>2564</v>
      </c>
      <c r="C22" s="34" t="s">
        <v>2270</v>
      </c>
      <c r="D22" s="34" t="s">
        <v>2271</v>
      </c>
      <c r="E22" s="34" t="s">
        <v>2332</v>
      </c>
      <c r="F22" s="34" t="s">
        <v>2288</v>
      </c>
      <c r="G22" s="34" t="s">
        <v>2333</v>
      </c>
      <c r="H22" s="34" t="s">
        <v>2275</v>
      </c>
      <c r="I22" s="34" t="s">
        <v>2341</v>
      </c>
      <c r="J22" s="34" t="s">
        <v>2341</v>
      </c>
      <c r="K22" s="34">
        <v>3490401</v>
      </c>
      <c r="L22" s="34">
        <v>348</v>
      </c>
      <c r="M22" s="34">
        <v>1973</v>
      </c>
      <c r="N22" s="34">
        <v>42</v>
      </c>
      <c r="O22" s="34">
        <v>161213231</v>
      </c>
      <c r="P22" s="34" t="s">
        <v>2335</v>
      </c>
      <c r="Q22" s="34" t="s">
        <v>2309</v>
      </c>
      <c r="R22" s="34" t="s">
        <v>2336</v>
      </c>
      <c r="S22" s="46">
        <v>438.34</v>
      </c>
      <c r="T22" s="34" t="s">
        <v>2279</v>
      </c>
      <c r="U22" s="34" t="s">
        <v>2337</v>
      </c>
      <c r="V22" s="34" t="s">
        <v>2280</v>
      </c>
      <c r="W22" s="34" t="s">
        <v>2171</v>
      </c>
      <c r="Y22" s="34" t="s">
        <v>2207</v>
      </c>
      <c r="AA22" s="34" t="s">
        <v>2338</v>
      </c>
      <c r="AC22" s="34" t="s">
        <v>2212</v>
      </c>
      <c r="AD22" s="34" t="s">
        <v>2282</v>
      </c>
      <c r="AE22" s="34" t="s">
        <v>64</v>
      </c>
      <c r="AF22" s="34" t="s">
        <v>2283</v>
      </c>
      <c r="AG22" s="34" t="s">
        <v>2339</v>
      </c>
      <c r="AH22" s="34" t="s">
        <v>2170</v>
      </c>
      <c r="AI22" s="34" t="s">
        <v>2340</v>
      </c>
      <c r="AJ22" s="34" t="s">
        <v>2286</v>
      </c>
      <c r="AK22" s="34" t="s">
        <v>2286</v>
      </c>
    </row>
    <row r="23" spans="1:40" x14ac:dyDescent="0.15">
      <c r="A23" s="46" t="s">
        <v>2564</v>
      </c>
      <c r="B23" s="34" t="s">
        <v>2564</v>
      </c>
      <c r="C23" s="34" t="s">
        <v>2270</v>
      </c>
      <c r="D23" s="34" t="s">
        <v>2271</v>
      </c>
      <c r="E23" s="34" t="s">
        <v>2332</v>
      </c>
      <c r="F23" s="34" t="s">
        <v>2288</v>
      </c>
      <c r="G23" s="34" t="s">
        <v>2333</v>
      </c>
      <c r="H23" s="34" t="s">
        <v>2275</v>
      </c>
      <c r="I23" s="34" t="s">
        <v>2342</v>
      </c>
      <c r="J23" s="34" t="s">
        <v>2342</v>
      </c>
      <c r="K23" s="34">
        <v>3450401</v>
      </c>
      <c r="L23" s="34">
        <v>345</v>
      </c>
      <c r="M23" s="34">
        <v>1970</v>
      </c>
      <c r="N23" s="34">
        <v>45</v>
      </c>
      <c r="O23" s="34">
        <v>49043745</v>
      </c>
      <c r="P23" s="34" t="s">
        <v>2335</v>
      </c>
      <c r="Q23" s="34" t="s">
        <v>2277</v>
      </c>
      <c r="R23" s="34" t="s">
        <v>2336</v>
      </c>
      <c r="S23" s="46">
        <v>4112.1000000000004</v>
      </c>
      <c r="T23" s="34" t="s">
        <v>2279</v>
      </c>
      <c r="U23" s="34" t="s">
        <v>2337</v>
      </c>
      <c r="V23" s="34" t="s">
        <v>2280</v>
      </c>
      <c r="W23" s="34" t="s">
        <v>2171</v>
      </c>
      <c r="Y23" s="34" t="s">
        <v>2207</v>
      </c>
      <c r="AC23" s="34" t="s">
        <v>2212</v>
      </c>
      <c r="AD23" s="34" t="s">
        <v>2282</v>
      </c>
      <c r="AE23" s="34" t="s">
        <v>64</v>
      </c>
      <c r="AF23" s="34" t="s">
        <v>2283</v>
      </c>
      <c r="AG23" s="34" t="s">
        <v>2339</v>
      </c>
      <c r="AH23" s="34" t="s">
        <v>2170</v>
      </c>
      <c r="AI23" s="34" t="s">
        <v>2340</v>
      </c>
      <c r="AJ23" s="34" t="s">
        <v>2286</v>
      </c>
      <c r="AK23" s="34" t="s">
        <v>2286</v>
      </c>
    </row>
    <row r="24" spans="1:40" x14ac:dyDescent="0.15">
      <c r="A24" s="46" t="s">
        <v>2564</v>
      </c>
      <c r="B24" s="34" t="s">
        <v>2564</v>
      </c>
      <c r="C24" s="34" t="s">
        <v>2270</v>
      </c>
      <c r="D24" s="34" t="s">
        <v>2271</v>
      </c>
      <c r="E24" s="34" t="s">
        <v>2332</v>
      </c>
      <c r="F24" s="34" t="s">
        <v>2288</v>
      </c>
      <c r="G24" s="34" t="s">
        <v>2333</v>
      </c>
      <c r="H24" s="34" t="s">
        <v>2275</v>
      </c>
      <c r="I24" s="34">
        <v>3470330</v>
      </c>
      <c r="J24" s="34">
        <v>3470330</v>
      </c>
      <c r="K24" s="34">
        <v>3470401</v>
      </c>
      <c r="L24" s="34">
        <v>347</v>
      </c>
      <c r="M24" s="34">
        <v>1972</v>
      </c>
      <c r="N24" s="34">
        <v>43</v>
      </c>
      <c r="O24" s="34">
        <v>133133228</v>
      </c>
      <c r="P24" s="34" t="s">
        <v>2335</v>
      </c>
      <c r="Q24" s="34" t="s">
        <v>2309</v>
      </c>
      <c r="R24" s="34" t="s">
        <v>2336</v>
      </c>
      <c r="S24" s="46">
        <v>122.58</v>
      </c>
      <c r="T24" s="34" t="s">
        <v>2279</v>
      </c>
      <c r="U24" s="34">
        <v>0</v>
      </c>
      <c r="V24" s="34" t="s">
        <v>2280</v>
      </c>
      <c r="W24" s="34" t="s">
        <v>2171</v>
      </c>
      <c r="Y24" s="34" t="s">
        <v>2207</v>
      </c>
      <c r="AC24" s="34" t="s">
        <v>2212</v>
      </c>
      <c r="AD24" s="34" t="s">
        <v>2282</v>
      </c>
      <c r="AE24" s="34" t="s">
        <v>64</v>
      </c>
      <c r="AF24" s="34" t="s">
        <v>2283</v>
      </c>
      <c r="AG24" s="34" t="s">
        <v>2339</v>
      </c>
      <c r="AH24" s="34" t="s">
        <v>2170</v>
      </c>
      <c r="AI24" s="34" t="s">
        <v>2340</v>
      </c>
      <c r="AJ24" s="34" t="s">
        <v>2286</v>
      </c>
      <c r="AK24" s="34" t="s">
        <v>2286</v>
      </c>
      <c r="AN24" s="34" t="s">
        <v>2343</v>
      </c>
    </row>
    <row r="25" spans="1:40" x14ac:dyDescent="0.15">
      <c r="A25" s="46" t="s">
        <v>2564</v>
      </c>
      <c r="B25" s="34" t="s">
        <v>2564</v>
      </c>
      <c r="C25" s="34" t="s">
        <v>2270</v>
      </c>
      <c r="D25" s="34" t="s">
        <v>2271</v>
      </c>
      <c r="E25" s="34" t="s">
        <v>2332</v>
      </c>
      <c r="F25" s="34" t="s">
        <v>2288</v>
      </c>
      <c r="G25" s="34" t="s">
        <v>2333</v>
      </c>
      <c r="H25" s="34" t="s">
        <v>2344</v>
      </c>
      <c r="I25" s="34" t="s">
        <v>2345</v>
      </c>
      <c r="J25" s="34" t="s">
        <v>2345</v>
      </c>
      <c r="K25" s="34">
        <v>3540401</v>
      </c>
      <c r="L25" s="34">
        <v>354</v>
      </c>
      <c r="M25" s="34">
        <v>1979</v>
      </c>
      <c r="N25" s="34">
        <v>36</v>
      </c>
      <c r="O25" s="34">
        <v>17654243</v>
      </c>
      <c r="P25" s="34" t="s">
        <v>2335</v>
      </c>
      <c r="Q25" s="34" t="s">
        <v>2346</v>
      </c>
      <c r="R25" s="34" t="s">
        <v>2336</v>
      </c>
      <c r="S25" s="46">
        <v>21.93</v>
      </c>
      <c r="T25" s="34" t="s">
        <v>2279</v>
      </c>
      <c r="U25" s="34" t="s">
        <v>2280</v>
      </c>
      <c r="V25" s="34" t="s">
        <v>2281</v>
      </c>
      <c r="W25" s="34" t="s">
        <v>2171</v>
      </c>
      <c r="Y25" s="34" t="s">
        <v>2207</v>
      </c>
      <c r="AC25" s="34" t="s">
        <v>2212</v>
      </c>
      <c r="AD25" s="34" t="s">
        <v>2282</v>
      </c>
      <c r="AE25" s="34" t="s">
        <v>64</v>
      </c>
      <c r="AF25" s="34" t="s">
        <v>2283</v>
      </c>
      <c r="AG25" s="34" t="s">
        <v>2339</v>
      </c>
      <c r="AH25" s="34" t="s">
        <v>2170</v>
      </c>
      <c r="AI25" s="34" t="s">
        <v>2340</v>
      </c>
      <c r="AJ25" s="34" t="s">
        <v>2286</v>
      </c>
      <c r="AK25" s="34" t="s">
        <v>2286</v>
      </c>
    </row>
    <row r="26" spans="1:40" x14ac:dyDescent="0.15">
      <c r="A26" s="46" t="s">
        <v>2564</v>
      </c>
      <c r="B26" s="34" t="s">
        <v>2564</v>
      </c>
      <c r="C26" s="34" t="s">
        <v>2270</v>
      </c>
      <c r="D26" s="34" t="s">
        <v>2271</v>
      </c>
      <c r="E26" s="34" t="s">
        <v>2332</v>
      </c>
      <c r="F26" s="34" t="s">
        <v>2288</v>
      </c>
      <c r="G26" s="34" t="s">
        <v>2333</v>
      </c>
      <c r="H26" s="34" t="s">
        <v>2344</v>
      </c>
      <c r="I26" s="34">
        <v>3480320</v>
      </c>
      <c r="J26" s="34">
        <v>3480320</v>
      </c>
      <c r="K26" s="34">
        <v>3480401</v>
      </c>
      <c r="L26" s="34">
        <v>348</v>
      </c>
      <c r="M26" s="34">
        <v>1973</v>
      </c>
      <c r="N26" s="34">
        <v>42</v>
      </c>
      <c r="O26" s="34">
        <v>1525615</v>
      </c>
      <c r="P26" s="34" t="s">
        <v>2335</v>
      </c>
      <c r="Q26" s="34" t="s">
        <v>2346</v>
      </c>
      <c r="R26" s="34" t="s">
        <v>2336</v>
      </c>
      <c r="S26" s="46">
        <v>3.23</v>
      </c>
      <c r="T26" s="34" t="s">
        <v>2279</v>
      </c>
      <c r="U26" s="34" t="s">
        <v>2280</v>
      </c>
      <c r="V26" s="34" t="s">
        <v>2281</v>
      </c>
      <c r="W26" s="34" t="s">
        <v>2171</v>
      </c>
      <c r="Y26" s="34" t="s">
        <v>2207</v>
      </c>
      <c r="AC26" s="34" t="s">
        <v>2212</v>
      </c>
      <c r="AD26" s="34" t="s">
        <v>2282</v>
      </c>
      <c r="AE26" s="34" t="s">
        <v>64</v>
      </c>
      <c r="AF26" s="34" t="s">
        <v>2283</v>
      </c>
      <c r="AG26" s="34" t="s">
        <v>2339</v>
      </c>
      <c r="AH26" s="34" t="s">
        <v>2170</v>
      </c>
      <c r="AI26" s="34" t="s">
        <v>2340</v>
      </c>
      <c r="AJ26" s="34" t="s">
        <v>2286</v>
      </c>
      <c r="AK26" s="34" t="s">
        <v>2286</v>
      </c>
    </row>
    <row r="27" spans="1:40" x14ac:dyDescent="0.15">
      <c r="A27" s="46" t="s">
        <v>2564</v>
      </c>
      <c r="B27" s="34" t="s">
        <v>2564</v>
      </c>
      <c r="C27" s="34" t="s">
        <v>2270</v>
      </c>
      <c r="D27" s="34" t="s">
        <v>2271</v>
      </c>
      <c r="E27" s="34" t="s">
        <v>2332</v>
      </c>
      <c r="F27" s="34" t="s">
        <v>2288</v>
      </c>
      <c r="G27" s="34" t="s">
        <v>2333</v>
      </c>
      <c r="H27" s="34" t="s">
        <v>2275</v>
      </c>
      <c r="I27" s="34">
        <v>3580325</v>
      </c>
      <c r="J27" s="34">
        <v>3580325</v>
      </c>
      <c r="K27" s="34">
        <v>3580401</v>
      </c>
      <c r="L27" s="34">
        <v>358</v>
      </c>
      <c r="M27" s="34">
        <v>1983</v>
      </c>
      <c r="N27" s="34">
        <v>32</v>
      </c>
      <c r="O27" s="34">
        <v>142330287</v>
      </c>
      <c r="P27" s="34" t="s">
        <v>2335</v>
      </c>
      <c r="Q27" s="34" t="s">
        <v>2277</v>
      </c>
      <c r="R27" s="34" t="s">
        <v>2336</v>
      </c>
      <c r="S27" s="46">
        <v>1799.91</v>
      </c>
      <c r="T27" s="34" t="s">
        <v>2279</v>
      </c>
      <c r="U27" s="34" t="s">
        <v>2280</v>
      </c>
      <c r="V27" s="34" t="s">
        <v>2337</v>
      </c>
      <c r="W27" s="34" t="s">
        <v>2171</v>
      </c>
      <c r="Y27" s="34" t="s">
        <v>2208</v>
      </c>
      <c r="AC27" s="34" t="s">
        <v>2212</v>
      </c>
      <c r="AD27" s="34" t="s">
        <v>2282</v>
      </c>
      <c r="AE27" s="34" t="s">
        <v>64</v>
      </c>
      <c r="AF27" s="34" t="s">
        <v>2283</v>
      </c>
      <c r="AG27" s="34" t="s">
        <v>2339</v>
      </c>
      <c r="AH27" s="34" t="s">
        <v>2170</v>
      </c>
      <c r="AI27" s="34" t="s">
        <v>2340</v>
      </c>
      <c r="AJ27" s="34" t="s">
        <v>2286</v>
      </c>
      <c r="AK27" s="34" t="s">
        <v>2286</v>
      </c>
    </row>
    <row r="28" spans="1:40" x14ac:dyDescent="0.15">
      <c r="A28" s="46" t="s">
        <v>2564</v>
      </c>
      <c r="B28" s="34" t="s">
        <v>2564</v>
      </c>
      <c r="C28" s="34" t="s">
        <v>2270</v>
      </c>
      <c r="D28" s="34" t="s">
        <v>2271</v>
      </c>
      <c r="E28" s="34" t="s">
        <v>2332</v>
      </c>
      <c r="F28" s="34" t="s">
        <v>2288</v>
      </c>
      <c r="G28" s="34" t="s">
        <v>2333</v>
      </c>
      <c r="H28" s="34" t="s">
        <v>2275</v>
      </c>
      <c r="I28" s="34">
        <v>3620325</v>
      </c>
      <c r="J28" s="34">
        <v>3620325</v>
      </c>
      <c r="K28" s="34">
        <v>3620401</v>
      </c>
      <c r="L28" s="34">
        <v>362</v>
      </c>
      <c r="M28" s="34">
        <v>1987</v>
      </c>
      <c r="N28" s="34">
        <v>28</v>
      </c>
      <c r="O28" s="34">
        <v>36139743</v>
      </c>
      <c r="P28" s="34" t="s">
        <v>2335</v>
      </c>
      <c r="Q28" s="34" t="s">
        <v>2277</v>
      </c>
      <c r="R28" s="34" t="s">
        <v>2336</v>
      </c>
      <c r="S28" s="46">
        <v>699.71</v>
      </c>
      <c r="T28" s="34" t="s">
        <v>2279</v>
      </c>
      <c r="U28" s="34" t="s">
        <v>2337</v>
      </c>
      <c r="V28" s="34" t="s">
        <v>2281</v>
      </c>
      <c r="W28" s="34" t="s">
        <v>2171</v>
      </c>
      <c r="Y28" s="34" t="s">
        <v>2208</v>
      </c>
      <c r="AC28" s="34" t="s">
        <v>2212</v>
      </c>
      <c r="AD28" s="34" t="s">
        <v>2282</v>
      </c>
      <c r="AE28" s="34" t="s">
        <v>64</v>
      </c>
      <c r="AF28" s="34" t="s">
        <v>2283</v>
      </c>
      <c r="AG28" s="34" t="s">
        <v>2339</v>
      </c>
      <c r="AH28" s="34" t="s">
        <v>2170</v>
      </c>
      <c r="AI28" s="34" t="s">
        <v>2340</v>
      </c>
      <c r="AJ28" s="34" t="s">
        <v>2286</v>
      </c>
      <c r="AK28" s="34" t="s">
        <v>2286</v>
      </c>
    </row>
    <row r="29" spans="1:40" x14ac:dyDescent="0.15">
      <c r="A29" s="46" t="s">
        <v>2564</v>
      </c>
      <c r="B29" s="34" t="s">
        <v>2564</v>
      </c>
      <c r="C29" s="34" t="s">
        <v>2270</v>
      </c>
      <c r="D29" s="34" t="s">
        <v>2271</v>
      </c>
      <c r="E29" s="34" t="s">
        <v>2332</v>
      </c>
      <c r="F29" s="34" t="s">
        <v>2288</v>
      </c>
      <c r="G29" s="34" t="s">
        <v>2333</v>
      </c>
      <c r="H29" s="34" t="s">
        <v>2347</v>
      </c>
      <c r="I29" s="34">
        <v>3620325</v>
      </c>
      <c r="J29" s="34">
        <v>3620325</v>
      </c>
      <c r="K29" s="34">
        <v>3620401</v>
      </c>
      <c r="L29" s="34">
        <v>362</v>
      </c>
      <c r="M29" s="34">
        <v>1987</v>
      </c>
      <c r="N29" s="34">
        <v>28</v>
      </c>
      <c r="O29" s="34">
        <v>481525</v>
      </c>
      <c r="P29" s="34" t="s">
        <v>2335</v>
      </c>
      <c r="Q29" s="34" t="s">
        <v>2346</v>
      </c>
      <c r="R29" s="34" t="s">
        <v>2336</v>
      </c>
      <c r="S29" s="46">
        <v>33.28</v>
      </c>
      <c r="T29" s="34" t="s">
        <v>2279</v>
      </c>
      <c r="U29" s="34" t="s">
        <v>2280</v>
      </c>
      <c r="V29" s="34" t="s">
        <v>2281</v>
      </c>
      <c r="W29" s="34" t="s">
        <v>2171</v>
      </c>
      <c r="Y29" s="34" t="s">
        <v>2208</v>
      </c>
      <c r="AC29" s="34" t="s">
        <v>2212</v>
      </c>
      <c r="AD29" s="34" t="s">
        <v>2282</v>
      </c>
      <c r="AE29" s="34" t="s">
        <v>64</v>
      </c>
      <c r="AF29" s="34" t="s">
        <v>2283</v>
      </c>
      <c r="AG29" s="34" t="s">
        <v>2339</v>
      </c>
      <c r="AH29" s="34" t="s">
        <v>2170</v>
      </c>
      <c r="AI29" s="34" t="s">
        <v>2340</v>
      </c>
      <c r="AJ29" s="34" t="s">
        <v>2286</v>
      </c>
      <c r="AK29" s="34" t="s">
        <v>2286</v>
      </c>
    </row>
    <row r="30" spans="1:40" x14ac:dyDescent="0.15">
      <c r="A30" s="46" t="s">
        <v>2564</v>
      </c>
      <c r="B30" s="34" t="s">
        <v>2564</v>
      </c>
      <c r="C30" s="34" t="s">
        <v>2270</v>
      </c>
      <c r="D30" s="34" t="s">
        <v>2271</v>
      </c>
      <c r="E30" s="34" t="s">
        <v>2332</v>
      </c>
      <c r="F30" s="34" t="s">
        <v>2288</v>
      </c>
      <c r="G30" s="34" t="s">
        <v>2333</v>
      </c>
      <c r="H30" s="34" t="s">
        <v>2348</v>
      </c>
      <c r="I30" s="34">
        <v>4050114</v>
      </c>
      <c r="J30" s="34">
        <v>4050114</v>
      </c>
      <c r="K30" s="34">
        <v>4050201</v>
      </c>
      <c r="L30" s="34">
        <v>404</v>
      </c>
      <c r="M30" s="34">
        <v>1992</v>
      </c>
      <c r="N30" s="34">
        <v>23</v>
      </c>
      <c r="O30" s="34">
        <v>201920073</v>
      </c>
      <c r="P30" s="34" t="s">
        <v>2335</v>
      </c>
      <c r="Q30" s="34" t="s">
        <v>2349</v>
      </c>
      <c r="R30" s="34" t="s">
        <v>2336</v>
      </c>
      <c r="S30" s="46">
        <v>1470.6</v>
      </c>
      <c r="T30" s="34" t="s">
        <v>2279</v>
      </c>
      <c r="U30" s="34" t="s">
        <v>2337</v>
      </c>
      <c r="V30" s="34" t="s">
        <v>2281</v>
      </c>
      <c r="W30" s="34" t="s">
        <v>2171</v>
      </c>
      <c r="Y30" s="34" t="s">
        <v>2208</v>
      </c>
      <c r="AC30" s="34" t="s">
        <v>2212</v>
      </c>
      <c r="AD30" s="34" t="s">
        <v>2282</v>
      </c>
      <c r="AE30" s="34" t="s">
        <v>64</v>
      </c>
      <c r="AF30" s="34" t="s">
        <v>2283</v>
      </c>
      <c r="AG30" s="34" t="s">
        <v>2339</v>
      </c>
      <c r="AH30" s="34" t="s">
        <v>2170</v>
      </c>
      <c r="AI30" s="34" t="s">
        <v>2340</v>
      </c>
      <c r="AJ30" s="34" t="s">
        <v>2286</v>
      </c>
      <c r="AK30" s="34" t="s">
        <v>2286</v>
      </c>
    </row>
    <row r="31" spans="1:40" x14ac:dyDescent="0.15">
      <c r="A31" s="46" t="s">
        <v>2564</v>
      </c>
      <c r="B31" s="34" t="s">
        <v>2564</v>
      </c>
      <c r="C31" s="34" t="s">
        <v>2270</v>
      </c>
      <c r="D31" s="34" t="s">
        <v>2271</v>
      </c>
      <c r="E31" s="34" t="s">
        <v>2332</v>
      </c>
      <c r="F31" s="34" t="s">
        <v>2288</v>
      </c>
      <c r="G31" s="34" t="s">
        <v>2333</v>
      </c>
      <c r="H31" s="34" t="s">
        <v>2348</v>
      </c>
      <c r="I31" s="34">
        <v>4050319</v>
      </c>
      <c r="J31" s="34">
        <v>4050319</v>
      </c>
      <c r="K31" s="34">
        <v>4050401</v>
      </c>
      <c r="L31" s="34">
        <v>405</v>
      </c>
      <c r="M31" s="34">
        <v>1993</v>
      </c>
      <c r="N31" s="34">
        <v>22</v>
      </c>
      <c r="O31" s="34">
        <v>1245457</v>
      </c>
      <c r="P31" s="34" t="s">
        <v>2335</v>
      </c>
      <c r="Q31" s="34" t="s">
        <v>2350</v>
      </c>
      <c r="R31" s="34" t="s">
        <v>2336</v>
      </c>
      <c r="S31" s="46">
        <v>160</v>
      </c>
      <c r="T31" s="34" t="s">
        <v>2279</v>
      </c>
      <c r="U31" s="34" t="s">
        <v>2337</v>
      </c>
      <c r="V31" s="34" t="s">
        <v>2281</v>
      </c>
      <c r="W31" s="34" t="s">
        <v>2171</v>
      </c>
      <c r="Y31" s="34" t="s">
        <v>2208</v>
      </c>
      <c r="AC31" s="34" t="s">
        <v>2212</v>
      </c>
      <c r="AD31" s="34" t="s">
        <v>2282</v>
      </c>
      <c r="AE31" s="34" t="s">
        <v>64</v>
      </c>
      <c r="AF31" s="34" t="s">
        <v>2283</v>
      </c>
      <c r="AG31" s="34" t="s">
        <v>2339</v>
      </c>
      <c r="AH31" s="34" t="s">
        <v>2170</v>
      </c>
      <c r="AI31" s="34" t="s">
        <v>2340</v>
      </c>
      <c r="AJ31" s="34" t="s">
        <v>2286</v>
      </c>
      <c r="AK31" s="34" t="s">
        <v>2286</v>
      </c>
    </row>
    <row r="32" spans="1:40" x14ac:dyDescent="0.15">
      <c r="A32" s="46" t="s">
        <v>1426</v>
      </c>
      <c r="B32" s="34" t="s">
        <v>1426</v>
      </c>
      <c r="C32" s="34" t="s">
        <v>2270</v>
      </c>
      <c r="D32" s="34" t="s">
        <v>2271</v>
      </c>
      <c r="E32" s="34" t="s">
        <v>2351</v>
      </c>
      <c r="F32" s="34" t="s">
        <v>23</v>
      </c>
      <c r="G32" s="34" t="s">
        <v>2352</v>
      </c>
      <c r="H32" s="34" t="s">
        <v>2275</v>
      </c>
      <c r="I32" s="34" t="s">
        <v>2353</v>
      </c>
      <c r="J32" s="34">
        <v>4010325</v>
      </c>
      <c r="K32" s="34">
        <v>4020401</v>
      </c>
      <c r="L32" s="34">
        <v>402</v>
      </c>
      <c r="M32" s="34">
        <v>1990</v>
      </c>
      <c r="N32" s="34">
        <v>25</v>
      </c>
      <c r="O32" s="34">
        <v>74366644</v>
      </c>
      <c r="P32" s="34" t="s">
        <v>2335</v>
      </c>
      <c r="Q32" s="34" t="s">
        <v>2309</v>
      </c>
      <c r="R32" s="34" t="s">
        <v>2336</v>
      </c>
      <c r="S32" s="46">
        <v>623.92999999999995</v>
      </c>
      <c r="T32" s="34" t="s">
        <v>2279</v>
      </c>
      <c r="U32" s="34" t="s">
        <v>2354</v>
      </c>
      <c r="V32" s="34" t="s">
        <v>2280</v>
      </c>
      <c r="W32" s="34" t="s">
        <v>2171</v>
      </c>
      <c r="Y32" s="34" t="s">
        <v>2208</v>
      </c>
      <c r="AC32" s="34" t="s">
        <v>2212</v>
      </c>
      <c r="AD32" s="34" t="s">
        <v>2282</v>
      </c>
      <c r="AE32" s="34" t="s">
        <v>64</v>
      </c>
      <c r="AF32" s="34" t="s">
        <v>2283</v>
      </c>
      <c r="AG32" s="34" t="s">
        <v>2339</v>
      </c>
      <c r="AH32" s="34" t="s">
        <v>2170</v>
      </c>
      <c r="AI32" s="34" t="s">
        <v>2340</v>
      </c>
      <c r="AJ32" s="34" t="s">
        <v>2286</v>
      </c>
      <c r="AK32" s="34" t="s">
        <v>2286</v>
      </c>
    </row>
    <row r="33" spans="1:46" x14ac:dyDescent="0.15">
      <c r="A33" s="46" t="s">
        <v>1428</v>
      </c>
      <c r="B33" s="34" t="s">
        <v>1428</v>
      </c>
      <c r="C33" s="34" t="s">
        <v>2270</v>
      </c>
      <c r="D33" s="34" t="s">
        <v>2271</v>
      </c>
      <c r="E33" s="34" t="s">
        <v>2351</v>
      </c>
      <c r="F33" s="34" t="s">
        <v>23</v>
      </c>
      <c r="G33" s="34" t="s">
        <v>2355</v>
      </c>
      <c r="H33" s="34" t="s">
        <v>2275</v>
      </c>
      <c r="I33" s="34" t="s">
        <v>2356</v>
      </c>
      <c r="J33" s="34">
        <v>4100320</v>
      </c>
      <c r="K33" s="34">
        <v>4010301</v>
      </c>
      <c r="L33" s="34">
        <v>409</v>
      </c>
      <c r="M33" s="34">
        <v>1997</v>
      </c>
      <c r="N33" s="34">
        <v>18</v>
      </c>
      <c r="O33" s="34">
        <v>662158599</v>
      </c>
      <c r="P33" s="34" t="s">
        <v>2335</v>
      </c>
      <c r="Q33" s="34" t="s">
        <v>2309</v>
      </c>
      <c r="R33" s="34" t="s">
        <v>2336</v>
      </c>
      <c r="S33" s="46">
        <v>491.3</v>
      </c>
      <c r="T33" s="34" t="s">
        <v>2279</v>
      </c>
      <c r="U33" s="34" t="s">
        <v>2280</v>
      </c>
      <c r="V33" s="34" t="s">
        <v>2281</v>
      </c>
      <c r="W33" s="34" t="s">
        <v>2171</v>
      </c>
      <c r="Y33" s="34" t="s">
        <v>2208</v>
      </c>
      <c r="AC33" s="34" t="s">
        <v>2212</v>
      </c>
      <c r="AD33" s="34" t="s">
        <v>2282</v>
      </c>
      <c r="AE33" s="34" t="s">
        <v>64</v>
      </c>
      <c r="AF33" s="34" t="s">
        <v>2283</v>
      </c>
      <c r="AG33" s="34" t="s">
        <v>2339</v>
      </c>
      <c r="AH33" s="34" t="s">
        <v>2170</v>
      </c>
      <c r="AI33" s="34" t="s">
        <v>2340</v>
      </c>
      <c r="AJ33" s="34" t="s">
        <v>2286</v>
      </c>
      <c r="AK33" s="34" t="s">
        <v>2286</v>
      </c>
    </row>
    <row r="34" spans="1:46" x14ac:dyDescent="0.15">
      <c r="A34" s="46" t="s">
        <v>1429</v>
      </c>
      <c r="B34" s="34" t="s">
        <v>1429</v>
      </c>
      <c r="C34" s="34" t="s">
        <v>2270</v>
      </c>
      <c r="D34" s="34" t="s">
        <v>2271</v>
      </c>
      <c r="E34" s="34" t="s">
        <v>2357</v>
      </c>
      <c r="F34" s="34" t="s">
        <v>2358</v>
      </c>
      <c r="G34" s="34" t="s">
        <v>2359</v>
      </c>
      <c r="H34" s="34" t="s">
        <v>2275</v>
      </c>
      <c r="I34" s="34" t="s">
        <v>2360</v>
      </c>
      <c r="J34" s="34">
        <v>4100305</v>
      </c>
      <c r="K34" s="34">
        <v>4100301</v>
      </c>
      <c r="L34" s="34">
        <v>409</v>
      </c>
      <c r="M34" s="34">
        <v>1997</v>
      </c>
      <c r="N34" s="34">
        <v>18</v>
      </c>
      <c r="O34" s="34">
        <v>157243422</v>
      </c>
      <c r="P34" s="34" t="s">
        <v>2335</v>
      </c>
      <c r="Q34" s="34" t="s">
        <v>2309</v>
      </c>
      <c r="R34" s="34" t="s">
        <v>2336</v>
      </c>
      <c r="S34" s="46">
        <v>65.02</v>
      </c>
      <c r="T34" s="34" t="s">
        <v>2279</v>
      </c>
      <c r="U34" s="34" t="s">
        <v>2280</v>
      </c>
      <c r="V34" s="34" t="s">
        <v>2281</v>
      </c>
      <c r="W34" s="34" t="s">
        <v>2171</v>
      </c>
      <c r="Y34" s="34" t="s">
        <v>2208</v>
      </c>
      <c r="AC34" s="34" t="s">
        <v>2212</v>
      </c>
      <c r="AD34" s="34" t="s">
        <v>2282</v>
      </c>
      <c r="AE34" s="34" t="s">
        <v>64</v>
      </c>
      <c r="AF34" s="34" t="s">
        <v>2283</v>
      </c>
      <c r="AG34" s="34" t="s">
        <v>2339</v>
      </c>
      <c r="AH34" s="34" t="s">
        <v>2170</v>
      </c>
      <c r="AI34" s="34" t="s">
        <v>2340</v>
      </c>
      <c r="AJ34" s="34" t="s">
        <v>2286</v>
      </c>
      <c r="AK34" s="34" t="s">
        <v>2286</v>
      </c>
      <c r="AN34" s="34" t="s">
        <v>2361</v>
      </c>
    </row>
    <row r="35" spans="1:46" x14ac:dyDescent="0.15">
      <c r="A35" s="46" t="s">
        <v>1431</v>
      </c>
      <c r="B35" s="34" t="s">
        <v>1431</v>
      </c>
      <c r="C35" s="34" t="s">
        <v>2270</v>
      </c>
      <c r="D35" s="34" t="s">
        <v>2271</v>
      </c>
      <c r="E35" s="34" t="s">
        <v>2362</v>
      </c>
      <c r="F35" s="34" t="s">
        <v>23</v>
      </c>
      <c r="G35" s="34" t="s">
        <v>1432</v>
      </c>
      <c r="H35" s="34" t="s">
        <v>2275</v>
      </c>
      <c r="I35" s="34" t="s">
        <v>2363</v>
      </c>
      <c r="J35" s="34">
        <v>4051130</v>
      </c>
      <c r="K35" s="34">
        <v>4060401</v>
      </c>
      <c r="L35" s="34">
        <v>406</v>
      </c>
      <c r="M35" s="34">
        <v>1994</v>
      </c>
      <c r="N35" s="34">
        <v>21</v>
      </c>
      <c r="O35" s="34">
        <v>732182316</v>
      </c>
      <c r="P35" s="34" t="s">
        <v>2335</v>
      </c>
      <c r="Q35" s="34" t="s">
        <v>2309</v>
      </c>
      <c r="R35" s="34" t="s">
        <v>2336</v>
      </c>
      <c r="S35" s="46">
        <v>1331.09</v>
      </c>
      <c r="T35" s="34" t="s">
        <v>2279</v>
      </c>
      <c r="U35" s="34" t="s">
        <v>2354</v>
      </c>
      <c r="V35" s="34" t="s">
        <v>2280</v>
      </c>
      <c r="W35" s="34" t="s">
        <v>2171</v>
      </c>
      <c r="Y35" s="34" t="s">
        <v>2208</v>
      </c>
      <c r="AC35" s="34" t="s">
        <v>2212</v>
      </c>
      <c r="AD35" s="34" t="s">
        <v>2282</v>
      </c>
      <c r="AE35" s="34" t="s">
        <v>64</v>
      </c>
      <c r="AF35" s="34" t="s">
        <v>2283</v>
      </c>
      <c r="AG35" s="34" t="s">
        <v>2339</v>
      </c>
      <c r="AH35" s="34" t="s">
        <v>2170</v>
      </c>
      <c r="AI35" s="34" t="s">
        <v>2340</v>
      </c>
      <c r="AJ35" s="34" t="s">
        <v>2286</v>
      </c>
      <c r="AK35" s="34" t="s">
        <v>2286</v>
      </c>
    </row>
    <row r="36" spans="1:46" x14ac:dyDescent="0.15">
      <c r="A36" s="46" t="s">
        <v>1431</v>
      </c>
      <c r="B36" s="34" t="s">
        <v>1431</v>
      </c>
      <c r="C36" s="34" t="s">
        <v>2270</v>
      </c>
      <c r="D36" s="34" t="s">
        <v>2271</v>
      </c>
      <c r="E36" s="34" t="s">
        <v>2362</v>
      </c>
      <c r="G36" s="34" t="s">
        <v>1432</v>
      </c>
      <c r="H36" s="34" t="s">
        <v>2275</v>
      </c>
      <c r="I36" s="34">
        <v>4290321</v>
      </c>
      <c r="J36" s="34">
        <v>4290321</v>
      </c>
      <c r="K36" s="34">
        <v>4290401</v>
      </c>
      <c r="N36" s="34">
        <v>2015</v>
      </c>
      <c r="O36" s="34">
        <v>929377346</v>
      </c>
      <c r="Q36" s="34" t="s">
        <v>2309</v>
      </c>
      <c r="S36" s="46">
        <v>470.68</v>
      </c>
      <c r="T36" s="34" t="s">
        <v>2279</v>
      </c>
      <c r="U36" s="34" t="s">
        <v>2337</v>
      </c>
      <c r="V36" s="34" t="s">
        <v>2280</v>
      </c>
      <c r="W36" s="34" t="s">
        <v>2171</v>
      </c>
      <c r="Y36" s="34" t="s">
        <v>2208</v>
      </c>
      <c r="AC36" s="34" t="s">
        <v>2212</v>
      </c>
      <c r="AD36" s="34" t="s">
        <v>2282</v>
      </c>
      <c r="AE36" s="34" t="s">
        <v>64</v>
      </c>
      <c r="AF36" s="34" t="s">
        <v>2283</v>
      </c>
      <c r="AG36" s="34" t="s">
        <v>2339</v>
      </c>
      <c r="AH36" s="34" t="s">
        <v>2170</v>
      </c>
      <c r="AI36" s="34" t="s">
        <v>2340</v>
      </c>
      <c r="AJ36" s="34" t="s">
        <v>2286</v>
      </c>
      <c r="AK36" s="34" t="s">
        <v>2286</v>
      </c>
    </row>
    <row r="37" spans="1:46" x14ac:dyDescent="0.15">
      <c r="A37" s="46" t="s">
        <v>1433</v>
      </c>
      <c r="B37" s="34" t="s">
        <v>1433</v>
      </c>
      <c r="C37" s="34" t="s">
        <v>2270</v>
      </c>
      <c r="D37" s="34" t="s">
        <v>2271</v>
      </c>
      <c r="E37" s="34" t="s">
        <v>2332</v>
      </c>
      <c r="F37" s="34" t="s">
        <v>2358</v>
      </c>
      <c r="G37" s="34">
        <v>252</v>
      </c>
      <c r="H37" s="34" t="s">
        <v>2275</v>
      </c>
      <c r="I37" s="34" t="s">
        <v>2364</v>
      </c>
      <c r="J37" s="34">
        <v>4120104</v>
      </c>
      <c r="K37" s="34">
        <v>4120801</v>
      </c>
      <c r="L37" s="34">
        <v>412</v>
      </c>
      <c r="M37" s="34">
        <v>2000</v>
      </c>
      <c r="N37" s="34">
        <v>15</v>
      </c>
      <c r="O37" s="34">
        <v>1013551681</v>
      </c>
      <c r="P37" s="34" t="s">
        <v>2335</v>
      </c>
      <c r="Q37" s="34" t="s">
        <v>2277</v>
      </c>
      <c r="R37" s="34" t="s">
        <v>2336</v>
      </c>
      <c r="S37" s="46">
        <v>1809.42</v>
      </c>
      <c r="T37" s="34" t="s">
        <v>2279</v>
      </c>
      <c r="U37" s="34" t="s">
        <v>2337</v>
      </c>
      <c r="V37" s="34" t="s">
        <v>2280</v>
      </c>
      <c r="W37" s="34" t="s">
        <v>2171</v>
      </c>
      <c r="Y37" s="34" t="s">
        <v>2208</v>
      </c>
      <c r="AC37" s="34" t="s">
        <v>2212</v>
      </c>
      <c r="AD37" s="34" t="s">
        <v>2282</v>
      </c>
      <c r="AE37" s="34" t="s">
        <v>64</v>
      </c>
      <c r="AF37" s="34" t="s">
        <v>2283</v>
      </c>
      <c r="AG37" s="34" t="s">
        <v>2339</v>
      </c>
      <c r="AH37" s="34" t="s">
        <v>2170</v>
      </c>
      <c r="AI37" s="34" t="s">
        <v>2340</v>
      </c>
      <c r="AJ37" s="34" t="s">
        <v>2286</v>
      </c>
      <c r="AK37" s="34" t="s">
        <v>2286</v>
      </c>
    </row>
    <row r="38" spans="1:46" x14ac:dyDescent="0.15">
      <c r="A38" s="46" t="s">
        <v>2566</v>
      </c>
      <c r="B38" s="34" t="s">
        <v>2566</v>
      </c>
      <c r="C38" s="34" t="s">
        <v>2270</v>
      </c>
      <c r="D38" s="34" t="s">
        <v>2271</v>
      </c>
      <c r="E38" s="34" t="s">
        <v>2365</v>
      </c>
      <c r="F38" s="34" t="s">
        <v>2366</v>
      </c>
      <c r="G38" s="34" t="s">
        <v>2367</v>
      </c>
      <c r="H38" s="34" t="s">
        <v>2275</v>
      </c>
      <c r="I38" s="34" t="s">
        <v>2368</v>
      </c>
      <c r="J38" s="34">
        <v>3520325</v>
      </c>
      <c r="K38" s="34">
        <v>3520401</v>
      </c>
      <c r="L38" s="34">
        <v>452</v>
      </c>
      <c r="M38" s="34">
        <v>1977</v>
      </c>
      <c r="N38" s="34">
        <v>38</v>
      </c>
      <c r="O38" s="34">
        <v>59991572</v>
      </c>
      <c r="P38" s="34" t="s">
        <v>2335</v>
      </c>
      <c r="Q38" s="34" t="s">
        <v>2309</v>
      </c>
      <c r="R38" s="34" t="s">
        <v>2336</v>
      </c>
      <c r="S38" s="46">
        <v>660.91</v>
      </c>
      <c r="T38" s="34" t="s">
        <v>2279</v>
      </c>
      <c r="U38" s="34" t="s">
        <v>2337</v>
      </c>
      <c r="V38" s="34" t="s">
        <v>2280</v>
      </c>
      <c r="W38" s="34" t="s">
        <v>2171</v>
      </c>
      <c r="Y38" s="34" t="s">
        <v>2207</v>
      </c>
      <c r="AC38" s="34" t="s">
        <v>2212</v>
      </c>
      <c r="AD38" s="34" t="s">
        <v>2282</v>
      </c>
      <c r="AE38" s="34" t="s">
        <v>64</v>
      </c>
      <c r="AF38" s="34" t="s">
        <v>2283</v>
      </c>
      <c r="AG38" s="34" t="s">
        <v>2339</v>
      </c>
      <c r="AH38" s="34" t="s">
        <v>2170</v>
      </c>
      <c r="AI38" s="34" t="s">
        <v>2340</v>
      </c>
      <c r="AJ38" s="34" t="s">
        <v>2286</v>
      </c>
      <c r="AK38" s="34" t="s">
        <v>2286</v>
      </c>
    </row>
    <row r="39" spans="1:46" x14ac:dyDescent="0.15">
      <c r="A39" s="46" t="s">
        <v>1453</v>
      </c>
      <c r="B39" s="34" t="s">
        <v>1453</v>
      </c>
      <c r="C39" s="34" t="s">
        <v>2270</v>
      </c>
      <c r="D39" s="34" t="s">
        <v>2271</v>
      </c>
      <c r="E39" s="34" t="s">
        <v>2365</v>
      </c>
      <c r="F39" s="34" t="s">
        <v>2369</v>
      </c>
      <c r="G39" s="34" t="s">
        <v>2370</v>
      </c>
      <c r="H39" s="34" t="s">
        <v>2275</v>
      </c>
      <c r="I39" s="34" t="s">
        <v>2371</v>
      </c>
      <c r="J39" s="34">
        <v>4161018</v>
      </c>
      <c r="K39" s="34">
        <v>4170801</v>
      </c>
      <c r="L39" s="34" t="s">
        <v>2372</v>
      </c>
      <c r="M39" s="34">
        <v>2005</v>
      </c>
      <c r="N39" s="34">
        <v>10</v>
      </c>
      <c r="O39" s="34">
        <v>781684594</v>
      </c>
      <c r="P39" s="34" t="s">
        <v>2335</v>
      </c>
      <c r="Q39" s="34" t="s">
        <v>2277</v>
      </c>
      <c r="R39" s="34" t="s">
        <v>2336</v>
      </c>
      <c r="S39" s="46">
        <v>1574.97</v>
      </c>
      <c r="T39" s="34" t="s">
        <v>2279</v>
      </c>
      <c r="U39" s="34" t="s">
        <v>2354</v>
      </c>
      <c r="V39" s="34" t="s">
        <v>2280</v>
      </c>
      <c r="W39" s="34" t="s">
        <v>2171</v>
      </c>
      <c r="Y39" s="34" t="s">
        <v>2208</v>
      </c>
      <c r="AC39" s="34" t="s">
        <v>2212</v>
      </c>
      <c r="AD39" s="34" t="s">
        <v>2282</v>
      </c>
      <c r="AE39" s="34" t="s">
        <v>64</v>
      </c>
      <c r="AF39" s="34" t="s">
        <v>2283</v>
      </c>
      <c r="AG39" s="34" t="s">
        <v>2339</v>
      </c>
      <c r="AH39" s="34" t="s">
        <v>2170</v>
      </c>
      <c r="AI39" s="34" t="s">
        <v>2340</v>
      </c>
      <c r="AJ39" s="34" t="s">
        <v>2286</v>
      </c>
      <c r="AK39" s="34" t="s">
        <v>2286</v>
      </c>
    </row>
    <row r="40" spans="1:46" x14ac:dyDescent="0.15">
      <c r="A40" s="46" t="s">
        <v>2567</v>
      </c>
      <c r="B40" s="34" t="s">
        <v>2567</v>
      </c>
      <c r="C40" s="34" t="s">
        <v>2270</v>
      </c>
      <c r="D40" s="34" t="s">
        <v>2271</v>
      </c>
      <c r="E40" s="34" t="s">
        <v>2373</v>
      </c>
      <c r="F40" s="34" t="s">
        <v>2374</v>
      </c>
      <c r="G40" s="34" t="s">
        <v>2375</v>
      </c>
      <c r="H40" s="34" t="s">
        <v>2275</v>
      </c>
      <c r="I40" s="34">
        <v>4130312</v>
      </c>
      <c r="J40" s="34">
        <v>4130312</v>
      </c>
      <c r="K40" s="34">
        <v>4140701</v>
      </c>
      <c r="L40" s="34">
        <v>414</v>
      </c>
      <c r="M40" s="34">
        <v>2002</v>
      </c>
      <c r="N40" s="34">
        <v>13</v>
      </c>
      <c r="O40" s="34">
        <v>1215927541</v>
      </c>
      <c r="P40" s="34" t="s">
        <v>2335</v>
      </c>
      <c r="Q40" s="34" t="s">
        <v>2350</v>
      </c>
      <c r="R40" s="34" t="s">
        <v>2336</v>
      </c>
      <c r="S40" s="46">
        <v>2719.41</v>
      </c>
      <c r="T40" s="34" t="s">
        <v>2279</v>
      </c>
      <c r="U40" s="34" t="s">
        <v>2337</v>
      </c>
      <c r="V40" s="34" t="s">
        <v>2337</v>
      </c>
      <c r="W40" s="34" t="s">
        <v>2171</v>
      </c>
      <c r="Y40" s="34" t="s">
        <v>2208</v>
      </c>
      <c r="AC40" s="34" t="s">
        <v>2212</v>
      </c>
      <c r="AD40" s="34" t="s">
        <v>2282</v>
      </c>
      <c r="AE40" s="34" t="s">
        <v>64</v>
      </c>
      <c r="AF40" s="34" t="s">
        <v>2283</v>
      </c>
      <c r="AG40" s="34" t="s">
        <v>2339</v>
      </c>
      <c r="AH40" s="34" t="s">
        <v>2170</v>
      </c>
      <c r="AI40" s="34" t="s">
        <v>2340</v>
      </c>
      <c r="AJ40" s="34" t="s">
        <v>2286</v>
      </c>
      <c r="AK40" s="34" t="s">
        <v>2286</v>
      </c>
    </row>
    <row r="41" spans="1:46" x14ac:dyDescent="0.15">
      <c r="A41" s="46" t="s">
        <v>2567</v>
      </c>
      <c r="B41" s="34" t="s">
        <v>2567</v>
      </c>
      <c r="C41" s="34" t="s">
        <v>2270</v>
      </c>
      <c r="D41" s="34" t="s">
        <v>2271</v>
      </c>
      <c r="E41" s="34" t="s">
        <v>2373</v>
      </c>
      <c r="F41" s="34" t="s">
        <v>2374</v>
      </c>
      <c r="G41" s="34" t="s">
        <v>2375</v>
      </c>
      <c r="H41" s="34" t="s">
        <v>2275</v>
      </c>
      <c r="I41" s="34" t="s">
        <v>2376</v>
      </c>
      <c r="J41" s="34">
        <v>4140315</v>
      </c>
      <c r="K41" s="34">
        <v>4140701</v>
      </c>
      <c r="L41" s="34">
        <v>414</v>
      </c>
      <c r="M41" s="34">
        <v>2002</v>
      </c>
      <c r="N41" s="34">
        <v>13</v>
      </c>
      <c r="O41" s="34">
        <v>196128757</v>
      </c>
      <c r="P41" s="34" t="s">
        <v>2335</v>
      </c>
      <c r="Q41" s="34" t="s">
        <v>2277</v>
      </c>
      <c r="R41" s="34" t="s">
        <v>2336</v>
      </c>
      <c r="S41" s="46">
        <v>934.43</v>
      </c>
      <c r="T41" s="34" t="s">
        <v>2279</v>
      </c>
      <c r="U41" s="34" t="s">
        <v>2354</v>
      </c>
      <c r="V41" s="34" t="s">
        <v>2281</v>
      </c>
      <c r="W41" s="34" t="s">
        <v>2171</v>
      </c>
      <c r="Y41" s="34" t="s">
        <v>2208</v>
      </c>
      <c r="AC41" s="34" t="s">
        <v>2212</v>
      </c>
      <c r="AD41" s="34" t="s">
        <v>2282</v>
      </c>
      <c r="AE41" s="34" t="s">
        <v>64</v>
      </c>
      <c r="AF41" s="34" t="s">
        <v>2283</v>
      </c>
      <c r="AG41" s="34" t="s">
        <v>2339</v>
      </c>
      <c r="AH41" s="34" t="s">
        <v>2170</v>
      </c>
      <c r="AI41" s="34" t="s">
        <v>2340</v>
      </c>
      <c r="AJ41" s="34" t="s">
        <v>2286</v>
      </c>
      <c r="AK41" s="34" t="s">
        <v>2286</v>
      </c>
    </row>
    <row r="42" spans="1:46" x14ac:dyDescent="0.15">
      <c r="A42" s="46" t="s">
        <v>2377</v>
      </c>
      <c r="B42" s="34" t="s">
        <v>2377</v>
      </c>
      <c r="C42" s="34" t="s">
        <v>2270</v>
      </c>
      <c r="D42" s="34" t="s">
        <v>2271</v>
      </c>
      <c r="E42" s="34" t="s">
        <v>2378</v>
      </c>
      <c r="F42" s="34" t="s">
        <v>2379</v>
      </c>
      <c r="G42" s="34" t="s">
        <v>2380</v>
      </c>
      <c r="H42" s="34" t="s">
        <v>2275</v>
      </c>
      <c r="I42" s="34" t="s">
        <v>2381</v>
      </c>
      <c r="J42" s="34">
        <v>4040319</v>
      </c>
      <c r="K42" s="34">
        <v>4040401</v>
      </c>
      <c r="L42" s="34">
        <v>404</v>
      </c>
      <c r="M42" s="34">
        <v>1992</v>
      </c>
      <c r="N42" s="34">
        <v>23</v>
      </c>
      <c r="O42" s="34">
        <v>134529440</v>
      </c>
      <c r="P42" s="34" t="s">
        <v>2335</v>
      </c>
      <c r="Q42" s="34" t="s">
        <v>2277</v>
      </c>
      <c r="R42" s="34" t="s">
        <v>2336</v>
      </c>
      <c r="S42" s="46">
        <v>322.61</v>
      </c>
      <c r="T42" s="34" t="s">
        <v>2279</v>
      </c>
      <c r="U42" s="34" t="s">
        <v>2280</v>
      </c>
      <c r="V42" s="34" t="s">
        <v>2337</v>
      </c>
      <c r="W42" s="34" t="s">
        <v>2171</v>
      </c>
      <c r="Y42" s="34" t="s">
        <v>2208</v>
      </c>
      <c r="AC42" s="34" t="s">
        <v>2212</v>
      </c>
      <c r="AD42" s="34" t="s">
        <v>2282</v>
      </c>
      <c r="AE42" s="34" t="s">
        <v>64</v>
      </c>
      <c r="AF42" s="34" t="s">
        <v>2283</v>
      </c>
      <c r="AG42" s="34" t="s">
        <v>2382</v>
      </c>
      <c r="AH42" s="34" t="s">
        <v>2170</v>
      </c>
      <c r="AI42" s="34" t="s">
        <v>2340</v>
      </c>
      <c r="AJ42" s="34" t="s">
        <v>2286</v>
      </c>
      <c r="AK42" s="34" t="s">
        <v>2286</v>
      </c>
    </row>
    <row r="43" spans="1:46" x14ac:dyDescent="0.15">
      <c r="A43" s="46" t="s">
        <v>1352</v>
      </c>
      <c r="B43" s="34" t="s">
        <v>2383</v>
      </c>
      <c r="C43" s="34" t="s">
        <v>2384</v>
      </c>
      <c r="D43" s="34" t="s">
        <v>2271</v>
      </c>
      <c r="E43" s="34" t="s">
        <v>2385</v>
      </c>
      <c r="G43" s="34" t="s">
        <v>2386</v>
      </c>
      <c r="H43" s="34" t="s">
        <v>2275</v>
      </c>
      <c r="I43" s="34">
        <v>403</v>
      </c>
      <c r="J43" s="34">
        <v>403</v>
      </c>
      <c r="K43" s="34">
        <v>403</v>
      </c>
      <c r="L43" s="34" t="s">
        <v>2387</v>
      </c>
      <c r="M43" s="34">
        <v>1991</v>
      </c>
      <c r="N43" s="34">
        <v>24</v>
      </c>
      <c r="O43" s="34">
        <v>1312873588</v>
      </c>
      <c r="P43" s="34" t="s">
        <v>2388</v>
      </c>
      <c r="Q43" s="34" t="s">
        <v>2389</v>
      </c>
      <c r="R43" s="34" t="s">
        <v>2390</v>
      </c>
      <c r="S43" s="46">
        <v>3525.18</v>
      </c>
      <c r="T43" s="34" t="s">
        <v>2279</v>
      </c>
      <c r="U43" s="34" t="s">
        <v>2391</v>
      </c>
      <c r="V43" s="34" t="s">
        <v>2281</v>
      </c>
      <c r="W43" s="34" t="s">
        <v>61</v>
      </c>
      <c r="X43" s="34">
        <v>1</v>
      </c>
      <c r="Y43" s="34" t="s">
        <v>2208</v>
      </c>
      <c r="AC43" s="34" t="s">
        <v>2211</v>
      </c>
      <c r="AD43" s="34" t="s">
        <v>2392</v>
      </c>
      <c r="AE43" s="34" t="s">
        <v>2393</v>
      </c>
      <c r="AF43" s="34" t="s">
        <v>2283</v>
      </c>
      <c r="AG43" s="34" t="s">
        <v>2394</v>
      </c>
      <c r="AH43" s="34" t="s">
        <v>2170</v>
      </c>
      <c r="AI43" s="34" t="s">
        <v>2395</v>
      </c>
      <c r="AJ43" s="34" t="s">
        <v>2286</v>
      </c>
      <c r="AK43" s="34" t="s">
        <v>2286</v>
      </c>
      <c r="AS43" s="34">
        <v>14730907</v>
      </c>
    </row>
    <row r="44" spans="1:46" x14ac:dyDescent="0.15">
      <c r="A44" s="46" t="s">
        <v>1352</v>
      </c>
      <c r="B44" s="34" t="s">
        <v>2396</v>
      </c>
      <c r="C44" s="34" t="s">
        <v>2397</v>
      </c>
      <c r="D44" s="34" t="s">
        <v>2271</v>
      </c>
      <c r="E44" s="34" t="s">
        <v>2385</v>
      </c>
      <c r="G44" s="34" t="s">
        <v>2386</v>
      </c>
      <c r="H44" s="34" t="s">
        <v>2275</v>
      </c>
      <c r="I44" s="34">
        <v>360</v>
      </c>
      <c r="J44" s="34">
        <v>360</v>
      </c>
      <c r="K44" s="34">
        <v>360</v>
      </c>
      <c r="L44" s="34" t="s">
        <v>1501</v>
      </c>
      <c r="M44" s="34">
        <v>1985</v>
      </c>
      <c r="N44" s="34">
        <v>30</v>
      </c>
      <c r="O44" s="34">
        <v>405657094</v>
      </c>
      <c r="P44" s="34" t="s">
        <v>2388</v>
      </c>
      <c r="Q44" s="34" t="s">
        <v>2389</v>
      </c>
      <c r="R44" s="34" t="s">
        <v>2390</v>
      </c>
      <c r="S44" s="46">
        <v>1423.91</v>
      </c>
      <c r="T44" s="34" t="s">
        <v>2279</v>
      </c>
      <c r="U44" s="34" t="s">
        <v>2391</v>
      </c>
      <c r="V44" s="34" t="s">
        <v>2281</v>
      </c>
      <c r="W44" s="34" t="s">
        <v>2171</v>
      </c>
      <c r="Y44" s="34" t="s">
        <v>2208</v>
      </c>
      <c r="AF44" s="34" t="s">
        <v>2283</v>
      </c>
      <c r="AG44" s="34" t="s">
        <v>2394</v>
      </c>
      <c r="AH44" s="34" t="s">
        <v>2170</v>
      </c>
      <c r="AI44" s="34" t="s">
        <v>2395</v>
      </c>
      <c r="AJ44" s="34" t="s">
        <v>2286</v>
      </c>
      <c r="AK44" s="34" t="s">
        <v>2286</v>
      </c>
      <c r="AS44" s="34">
        <v>4847480</v>
      </c>
    </row>
    <row r="45" spans="1:46" x14ac:dyDescent="0.15">
      <c r="A45" s="46" t="s">
        <v>1352</v>
      </c>
      <c r="B45" s="34" t="s">
        <v>2398</v>
      </c>
      <c r="C45" s="34" t="s">
        <v>2397</v>
      </c>
      <c r="D45" s="34" t="s">
        <v>2271</v>
      </c>
      <c r="E45" s="34" t="s">
        <v>2385</v>
      </c>
      <c r="G45" s="34" t="s">
        <v>2386</v>
      </c>
      <c r="H45" s="34" t="s">
        <v>2275</v>
      </c>
      <c r="I45" s="34">
        <v>346</v>
      </c>
      <c r="J45" s="34">
        <v>346</v>
      </c>
      <c r="K45" s="34">
        <v>346</v>
      </c>
      <c r="L45" s="34" t="s">
        <v>2399</v>
      </c>
      <c r="M45" s="34">
        <v>1971</v>
      </c>
      <c r="N45" s="34">
        <v>44</v>
      </c>
      <c r="O45" s="34">
        <v>60155887</v>
      </c>
      <c r="P45" s="34" t="s">
        <v>2388</v>
      </c>
      <c r="Q45" s="34" t="s">
        <v>2389</v>
      </c>
      <c r="R45" s="34" t="s">
        <v>2390</v>
      </c>
      <c r="S45" s="46">
        <v>768</v>
      </c>
      <c r="T45" s="34" t="s">
        <v>2279</v>
      </c>
      <c r="U45" s="34" t="s">
        <v>2354</v>
      </c>
      <c r="V45" s="34" t="s">
        <v>2281</v>
      </c>
      <c r="W45" s="34" t="s">
        <v>2171</v>
      </c>
      <c r="Y45" s="34" t="s">
        <v>2206</v>
      </c>
      <c r="Z45" s="34" t="s">
        <v>2207</v>
      </c>
      <c r="AF45" s="34" t="s">
        <v>2283</v>
      </c>
      <c r="AG45" s="34" t="s">
        <v>2394</v>
      </c>
      <c r="AH45" s="34" t="s">
        <v>2170</v>
      </c>
      <c r="AI45" s="34" t="s">
        <v>2395</v>
      </c>
      <c r="AJ45" s="34" t="s">
        <v>2286</v>
      </c>
      <c r="AK45" s="34" t="s">
        <v>2286</v>
      </c>
      <c r="AN45" s="34" t="s">
        <v>2400</v>
      </c>
      <c r="AS45" s="34">
        <v>2648756</v>
      </c>
    </row>
    <row r="46" spans="1:46" x14ac:dyDescent="0.15">
      <c r="A46" s="46" t="s">
        <v>1352</v>
      </c>
      <c r="B46" s="34" t="s">
        <v>2401</v>
      </c>
      <c r="C46" s="34" t="s">
        <v>2402</v>
      </c>
      <c r="D46" s="34" t="s">
        <v>2271</v>
      </c>
      <c r="E46" s="34" t="s">
        <v>2385</v>
      </c>
      <c r="G46" s="34" t="s">
        <v>2386</v>
      </c>
      <c r="H46" s="34" t="s">
        <v>2275</v>
      </c>
      <c r="I46" s="34">
        <v>363</v>
      </c>
      <c r="J46" s="34">
        <v>363</v>
      </c>
      <c r="K46" s="34">
        <v>363</v>
      </c>
      <c r="L46" s="34" t="s">
        <v>2403</v>
      </c>
      <c r="M46" s="34">
        <v>1988</v>
      </c>
      <c r="N46" s="34">
        <v>27</v>
      </c>
      <c r="O46" s="34">
        <v>70284679</v>
      </c>
      <c r="P46" s="34" t="s">
        <v>2388</v>
      </c>
      <c r="Q46" s="34" t="s">
        <v>2389</v>
      </c>
      <c r="R46" s="34" t="s">
        <v>2390</v>
      </c>
      <c r="S46" s="46">
        <v>142.44</v>
      </c>
      <c r="T46" s="34" t="s">
        <v>2279</v>
      </c>
      <c r="U46" s="34" t="s">
        <v>2337</v>
      </c>
      <c r="V46" s="34" t="s">
        <v>2281</v>
      </c>
      <c r="W46" s="34" t="s">
        <v>2171</v>
      </c>
      <c r="Y46" s="34" t="s">
        <v>2208</v>
      </c>
      <c r="AF46" s="34" t="s">
        <v>2283</v>
      </c>
      <c r="AG46" s="34" t="s">
        <v>2394</v>
      </c>
      <c r="AH46" s="34" t="s">
        <v>2170</v>
      </c>
      <c r="AI46" s="34" t="s">
        <v>2395</v>
      </c>
      <c r="AJ46" s="34" t="s">
        <v>2286</v>
      </c>
      <c r="AK46" s="34" t="s">
        <v>2286</v>
      </c>
      <c r="AS46" s="34">
        <v>562840</v>
      </c>
    </row>
    <row r="47" spans="1:46" x14ac:dyDescent="0.15">
      <c r="A47" s="46" t="s">
        <v>1352</v>
      </c>
      <c r="B47" s="34" t="s">
        <v>2404</v>
      </c>
      <c r="C47" s="34" t="s">
        <v>2397</v>
      </c>
      <c r="D47" s="34" t="s">
        <v>2271</v>
      </c>
      <c r="E47" s="34" t="s">
        <v>2385</v>
      </c>
      <c r="G47" s="34" t="s">
        <v>2386</v>
      </c>
      <c r="H47" s="34" t="s">
        <v>2405</v>
      </c>
      <c r="I47" s="34">
        <v>404</v>
      </c>
      <c r="J47" s="34">
        <v>404</v>
      </c>
      <c r="K47" s="34">
        <v>404</v>
      </c>
      <c r="L47" s="34" t="s">
        <v>2406</v>
      </c>
      <c r="M47" s="34">
        <v>1992</v>
      </c>
      <c r="N47" s="34">
        <v>23</v>
      </c>
      <c r="O47" s="34">
        <v>33293232</v>
      </c>
      <c r="P47" s="34" t="s">
        <v>2388</v>
      </c>
      <c r="Q47" s="34" t="s">
        <v>2407</v>
      </c>
      <c r="R47" s="34" t="s">
        <v>2390</v>
      </c>
      <c r="S47" s="46">
        <v>175.8</v>
      </c>
      <c r="T47" s="34" t="s">
        <v>2279</v>
      </c>
      <c r="U47" s="34" t="s">
        <v>2337</v>
      </c>
      <c r="V47" s="34" t="s">
        <v>2281</v>
      </c>
      <c r="W47" s="34" t="s">
        <v>2171</v>
      </c>
      <c r="Y47" s="34" t="s">
        <v>2208</v>
      </c>
      <c r="AF47" s="34" t="s">
        <v>2283</v>
      </c>
      <c r="AG47" s="34" t="s">
        <v>2394</v>
      </c>
      <c r="AH47" s="34" t="s">
        <v>2170</v>
      </c>
      <c r="AI47" s="34" t="s">
        <v>2395</v>
      </c>
      <c r="AJ47" s="34" t="s">
        <v>2286</v>
      </c>
      <c r="AK47" s="34" t="s">
        <v>2286</v>
      </c>
      <c r="AS47" s="34">
        <v>228614</v>
      </c>
      <c r="AT47" s="34" t="s">
        <v>2408</v>
      </c>
    </row>
    <row r="48" spans="1:46" x14ac:dyDescent="0.15">
      <c r="A48" s="46" t="s">
        <v>1365</v>
      </c>
      <c r="B48" s="34" t="s">
        <v>2413</v>
      </c>
      <c r="C48" s="34" t="s">
        <v>2409</v>
      </c>
      <c r="D48" s="34" t="s">
        <v>2271</v>
      </c>
      <c r="E48" s="34" t="s">
        <v>2414</v>
      </c>
      <c r="F48" s="34" t="s">
        <v>2415</v>
      </c>
      <c r="G48" s="34" t="s">
        <v>2416</v>
      </c>
      <c r="H48" s="34" t="s">
        <v>2275</v>
      </c>
      <c r="I48" s="34">
        <v>349</v>
      </c>
      <c r="J48" s="34">
        <v>349</v>
      </c>
      <c r="K48" s="34">
        <v>349</v>
      </c>
      <c r="L48" s="34" t="s">
        <v>2417</v>
      </c>
      <c r="M48" s="34">
        <v>1974</v>
      </c>
      <c r="N48" s="34">
        <v>41</v>
      </c>
      <c r="O48" s="34">
        <v>196162539</v>
      </c>
      <c r="P48" s="34" t="s">
        <v>2388</v>
      </c>
      <c r="Q48" s="34" t="s">
        <v>2350</v>
      </c>
      <c r="R48" s="34" t="s">
        <v>2390</v>
      </c>
      <c r="S48" s="46">
        <v>1127.2</v>
      </c>
      <c r="T48" s="34" t="s">
        <v>2279</v>
      </c>
      <c r="U48" s="34" t="s">
        <v>2337</v>
      </c>
      <c r="V48" s="34" t="s">
        <v>2281</v>
      </c>
      <c r="W48" s="34" t="s">
        <v>2171</v>
      </c>
      <c r="Y48" s="34" t="s">
        <v>2206</v>
      </c>
      <c r="Z48" s="34" t="s">
        <v>2206</v>
      </c>
      <c r="AC48" s="34" t="s">
        <v>2212</v>
      </c>
      <c r="AD48" s="34" t="s">
        <v>2282</v>
      </c>
      <c r="AF48" s="34" t="s">
        <v>2283</v>
      </c>
      <c r="AG48" s="34" t="s">
        <v>2394</v>
      </c>
      <c r="AH48" s="34" t="s">
        <v>2170</v>
      </c>
      <c r="AI48" s="34" t="s">
        <v>2395</v>
      </c>
      <c r="AJ48" s="34" t="s">
        <v>2286</v>
      </c>
      <c r="AK48" s="34" t="s">
        <v>2286</v>
      </c>
      <c r="AS48" s="34">
        <v>2265</v>
      </c>
      <c r="AT48" s="34" t="s">
        <v>2418</v>
      </c>
    </row>
    <row r="49" spans="1:46" x14ac:dyDescent="0.15">
      <c r="A49" s="46" t="s">
        <v>1365</v>
      </c>
      <c r="B49" s="34" t="s">
        <v>2419</v>
      </c>
      <c r="C49" s="34" t="s">
        <v>2409</v>
      </c>
      <c r="D49" s="34" t="s">
        <v>2271</v>
      </c>
      <c r="E49" s="34" t="s">
        <v>2414</v>
      </c>
      <c r="F49" s="34" t="s">
        <v>2415</v>
      </c>
      <c r="G49" s="34" t="s">
        <v>2416</v>
      </c>
      <c r="H49" s="34" t="s">
        <v>2275</v>
      </c>
      <c r="I49" s="34">
        <v>345</v>
      </c>
      <c r="J49" s="34">
        <v>345</v>
      </c>
      <c r="K49" s="34">
        <v>345</v>
      </c>
      <c r="L49" s="34" t="s">
        <v>1500</v>
      </c>
      <c r="M49" s="34">
        <v>1970</v>
      </c>
      <c r="N49" s="34">
        <v>45</v>
      </c>
      <c r="O49" s="34">
        <v>52440045</v>
      </c>
      <c r="P49" s="34" t="s">
        <v>2388</v>
      </c>
      <c r="Q49" s="34" t="s">
        <v>2410</v>
      </c>
      <c r="R49" s="34" t="s">
        <v>2390</v>
      </c>
      <c r="S49" s="46">
        <v>750</v>
      </c>
      <c r="T49" s="34" t="s">
        <v>2279</v>
      </c>
      <c r="U49" s="34" t="s">
        <v>2337</v>
      </c>
      <c r="V49" s="34" t="s">
        <v>2281</v>
      </c>
      <c r="W49" s="34" t="s">
        <v>2171</v>
      </c>
      <c r="Y49" s="34" t="s">
        <v>2206</v>
      </c>
      <c r="Z49" s="34" t="s">
        <v>2206</v>
      </c>
      <c r="AF49" s="34" t="s">
        <v>2283</v>
      </c>
      <c r="AG49" s="34" t="s">
        <v>2394</v>
      </c>
      <c r="AH49" s="34" t="s">
        <v>2170</v>
      </c>
      <c r="AI49" s="34" t="s">
        <v>2395</v>
      </c>
      <c r="AJ49" s="34" t="s">
        <v>2286</v>
      </c>
      <c r="AK49" s="34" t="s">
        <v>2286</v>
      </c>
      <c r="AS49" s="34">
        <v>4473</v>
      </c>
      <c r="AT49" s="34" t="s">
        <v>2418</v>
      </c>
    </row>
    <row r="50" spans="1:46" x14ac:dyDescent="0.15">
      <c r="A50" s="46" t="s">
        <v>1365</v>
      </c>
      <c r="B50" s="34" t="s">
        <v>2420</v>
      </c>
      <c r="C50" s="34" t="s">
        <v>2409</v>
      </c>
      <c r="D50" s="34" t="s">
        <v>2271</v>
      </c>
      <c r="E50" s="34" t="s">
        <v>2414</v>
      </c>
      <c r="F50" s="34" t="s">
        <v>2415</v>
      </c>
      <c r="G50" s="34" t="s">
        <v>2416</v>
      </c>
      <c r="H50" s="34" t="s">
        <v>2421</v>
      </c>
      <c r="I50" s="34">
        <v>351</v>
      </c>
      <c r="J50" s="34">
        <v>351</v>
      </c>
      <c r="K50" s="34">
        <v>351</v>
      </c>
      <c r="L50" s="34" t="s">
        <v>2422</v>
      </c>
      <c r="M50" s="34">
        <v>1976</v>
      </c>
      <c r="N50" s="34">
        <v>39</v>
      </c>
      <c r="O50" s="34">
        <v>120074226</v>
      </c>
      <c r="P50" s="34" t="s">
        <v>2388</v>
      </c>
      <c r="Q50" s="34" t="s">
        <v>2410</v>
      </c>
      <c r="R50" s="34" t="s">
        <v>2390</v>
      </c>
      <c r="S50" s="46">
        <v>1460.82</v>
      </c>
      <c r="T50" s="34" t="s">
        <v>2279</v>
      </c>
      <c r="U50" s="34" t="s">
        <v>2280</v>
      </c>
      <c r="V50" s="34" t="s">
        <v>2281</v>
      </c>
      <c r="W50" s="34" t="s">
        <v>2171</v>
      </c>
      <c r="Y50" s="34" t="s">
        <v>2207</v>
      </c>
      <c r="AF50" s="34" t="s">
        <v>2283</v>
      </c>
      <c r="AG50" s="34" t="s">
        <v>2394</v>
      </c>
      <c r="AH50" s="34" t="s">
        <v>2170</v>
      </c>
      <c r="AI50" s="34" t="s">
        <v>2395</v>
      </c>
      <c r="AJ50" s="34" t="s">
        <v>2286</v>
      </c>
      <c r="AK50" s="34" t="s">
        <v>2286</v>
      </c>
    </row>
    <row r="51" spans="1:46" x14ac:dyDescent="0.15">
      <c r="A51" s="46" t="s">
        <v>1365</v>
      </c>
      <c r="B51" s="34" t="s">
        <v>2423</v>
      </c>
      <c r="C51" s="34" t="s">
        <v>2409</v>
      </c>
      <c r="D51" s="34" t="s">
        <v>2271</v>
      </c>
      <c r="E51" s="34" t="s">
        <v>2414</v>
      </c>
      <c r="F51" s="34" t="s">
        <v>2415</v>
      </c>
      <c r="G51" s="34" t="s">
        <v>2416</v>
      </c>
      <c r="H51" s="34" t="s">
        <v>2275</v>
      </c>
      <c r="I51" s="34">
        <v>401</v>
      </c>
      <c r="J51" s="34">
        <v>401</v>
      </c>
      <c r="K51" s="34">
        <v>401</v>
      </c>
      <c r="L51" s="34" t="s">
        <v>2411</v>
      </c>
      <c r="M51" s="34">
        <v>1989</v>
      </c>
      <c r="N51" s="34">
        <v>26</v>
      </c>
      <c r="O51" s="34">
        <v>143921484</v>
      </c>
      <c r="P51" s="34" t="s">
        <v>2388</v>
      </c>
      <c r="Q51" s="34" t="s">
        <v>2410</v>
      </c>
      <c r="R51" s="34" t="s">
        <v>2390</v>
      </c>
      <c r="S51" s="46">
        <v>601.86</v>
      </c>
      <c r="T51" s="34" t="s">
        <v>2279</v>
      </c>
      <c r="U51" s="34" t="s">
        <v>2280</v>
      </c>
      <c r="V51" s="34" t="s">
        <v>2281</v>
      </c>
      <c r="W51" s="34" t="s">
        <v>2171</v>
      </c>
      <c r="Y51" s="34" t="s">
        <v>2208</v>
      </c>
      <c r="AF51" s="34" t="s">
        <v>2283</v>
      </c>
      <c r="AG51" s="34" t="s">
        <v>2394</v>
      </c>
      <c r="AH51" s="34" t="s">
        <v>2170</v>
      </c>
      <c r="AI51" s="34" t="s">
        <v>2395</v>
      </c>
      <c r="AJ51" s="34" t="s">
        <v>2286</v>
      </c>
      <c r="AK51" s="34" t="s">
        <v>2286</v>
      </c>
    </row>
    <row r="52" spans="1:46" x14ac:dyDescent="0.15">
      <c r="A52" s="46" t="s">
        <v>1365</v>
      </c>
      <c r="B52" s="34" t="s">
        <v>2424</v>
      </c>
      <c r="C52" s="34" t="s">
        <v>2409</v>
      </c>
      <c r="D52" s="34" t="s">
        <v>2271</v>
      </c>
      <c r="E52" s="34" t="s">
        <v>2414</v>
      </c>
      <c r="F52" s="34" t="s">
        <v>2415</v>
      </c>
      <c r="G52" s="34" t="s">
        <v>2416</v>
      </c>
      <c r="H52" s="34" t="s">
        <v>2405</v>
      </c>
      <c r="I52" s="34">
        <v>401</v>
      </c>
      <c r="J52" s="34">
        <v>401</v>
      </c>
      <c r="K52" s="34">
        <v>401</v>
      </c>
      <c r="L52" s="34" t="s">
        <v>2411</v>
      </c>
      <c r="M52" s="34">
        <v>1989</v>
      </c>
      <c r="N52" s="34">
        <v>26</v>
      </c>
      <c r="O52" s="34">
        <v>2045311</v>
      </c>
      <c r="P52" s="34" t="s">
        <v>2388</v>
      </c>
      <c r="Q52" s="34" t="s">
        <v>2425</v>
      </c>
      <c r="R52" s="34" t="s">
        <v>2390</v>
      </c>
      <c r="S52" s="46">
        <v>15.75</v>
      </c>
      <c r="T52" s="34" t="s">
        <v>2279</v>
      </c>
      <c r="U52" s="34" t="s">
        <v>2280</v>
      </c>
      <c r="V52" s="34" t="s">
        <v>2281</v>
      </c>
      <c r="W52" s="34" t="s">
        <v>2171</v>
      </c>
      <c r="Y52" s="34" t="s">
        <v>2208</v>
      </c>
      <c r="AF52" s="34" t="s">
        <v>2283</v>
      </c>
      <c r="AG52" s="34" t="s">
        <v>2394</v>
      </c>
      <c r="AH52" s="34" t="s">
        <v>2170</v>
      </c>
      <c r="AI52" s="34" t="s">
        <v>2395</v>
      </c>
      <c r="AJ52" s="34" t="s">
        <v>2286</v>
      </c>
      <c r="AK52" s="34" t="s">
        <v>2286</v>
      </c>
    </row>
    <row r="53" spans="1:46" x14ac:dyDescent="0.15">
      <c r="A53" s="46" t="s">
        <v>1365</v>
      </c>
      <c r="B53" s="34" t="s">
        <v>2426</v>
      </c>
      <c r="C53" s="34" t="s">
        <v>2409</v>
      </c>
      <c r="D53" s="34" t="s">
        <v>2271</v>
      </c>
      <c r="E53" s="34" t="s">
        <v>2414</v>
      </c>
      <c r="F53" s="34" t="s">
        <v>2415</v>
      </c>
      <c r="G53" s="34" t="s">
        <v>2416</v>
      </c>
      <c r="H53" s="34" t="s">
        <v>2421</v>
      </c>
      <c r="I53" s="34">
        <v>424</v>
      </c>
      <c r="J53" s="34">
        <v>424</v>
      </c>
      <c r="K53" s="34">
        <v>424</v>
      </c>
      <c r="L53" s="34" t="s">
        <v>2427</v>
      </c>
      <c r="M53" s="34">
        <v>2012</v>
      </c>
      <c r="N53" s="34">
        <v>3</v>
      </c>
      <c r="O53" s="34">
        <v>100839385</v>
      </c>
      <c r="P53" s="34" t="s">
        <v>2388</v>
      </c>
      <c r="Q53" s="34" t="s">
        <v>2410</v>
      </c>
      <c r="R53" s="34" t="s">
        <v>2390</v>
      </c>
      <c r="S53" s="46">
        <v>794.8</v>
      </c>
      <c r="T53" s="34" t="s">
        <v>2279</v>
      </c>
      <c r="U53" s="34" t="s">
        <v>2280</v>
      </c>
      <c r="V53" s="34" t="s">
        <v>2281</v>
      </c>
      <c r="W53" s="34" t="s">
        <v>2171</v>
      </c>
      <c r="Y53" s="34" t="s">
        <v>2208</v>
      </c>
      <c r="AF53" s="34" t="s">
        <v>2283</v>
      </c>
      <c r="AG53" s="34" t="s">
        <v>2394</v>
      </c>
      <c r="AH53" s="34" t="s">
        <v>2170</v>
      </c>
      <c r="AI53" s="34" t="s">
        <v>2395</v>
      </c>
      <c r="AJ53" s="34" t="s">
        <v>2286</v>
      </c>
      <c r="AK53" s="34" t="s">
        <v>2286</v>
      </c>
    </row>
    <row r="54" spans="1:46" x14ac:dyDescent="0.15">
      <c r="A54" s="46" t="s">
        <v>1365</v>
      </c>
      <c r="B54" s="34" t="s">
        <v>2428</v>
      </c>
      <c r="C54" s="34" t="s">
        <v>2409</v>
      </c>
      <c r="D54" s="34" t="s">
        <v>2271</v>
      </c>
      <c r="E54" s="34" t="s">
        <v>2414</v>
      </c>
      <c r="F54" s="34" t="s">
        <v>2415</v>
      </c>
      <c r="G54" s="34" t="s">
        <v>2416</v>
      </c>
      <c r="H54" s="34" t="s">
        <v>2275</v>
      </c>
      <c r="I54" s="34">
        <v>349</v>
      </c>
      <c r="J54" s="34">
        <v>349</v>
      </c>
      <c r="K54" s="34">
        <v>349</v>
      </c>
      <c r="L54" s="34" t="s">
        <v>2417</v>
      </c>
      <c r="M54" s="34">
        <v>1974</v>
      </c>
      <c r="N54" s="34">
        <v>41</v>
      </c>
      <c r="O54" s="34">
        <v>1408743</v>
      </c>
      <c r="P54" s="34" t="s">
        <v>2388</v>
      </c>
      <c r="Q54" s="34" t="s">
        <v>2309</v>
      </c>
      <c r="R54" s="34" t="s">
        <v>2390</v>
      </c>
      <c r="S54" s="46">
        <v>3</v>
      </c>
      <c r="T54" s="34" t="s">
        <v>2279</v>
      </c>
      <c r="U54" s="34" t="s">
        <v>2280</v>
      </c>
      <c r="V54" s="34" t="s">
        <v>2281</v>
      </c>
      <c r="W54" s="34" t="s">
        <v>2171</v>
      </c>
      <c r="Y54" s="34" t="s">
        <v>2207</v>
      </c>
      <c r="AF54" s="34" t="s">
        <v>2283</v>
      </c>
      <c r="AG54" s="34" t="s">
        <v>2394</v>
      </c>
      <c r="AH54" s="34" t="s">
        <v>2170</v>
      </c>
      <c r="AI54" s="34" t="s">
        <v>2395</v>
      </c>
      <c r="AJ54" s="34" t="s">
        <v>2286</v>
      </c>
      <c r="AK54" s="34" t="s">
        <v>2286</v>
      </c>
    </row>
    <row r="55" spans="1:46" x14ac:dyDescent="0.15">
      <c r="A55" s="46" t="s">
        <v>1365</v>
      </c>
      <c r="B55" s="34" t="s">
        <v>2429</v>
      </c>
      <c r="C55" s="34" t="s">
        <v>2409</v>
      </c>
      <c r="D55" s="34" t="s">
        <v>2271</v>
      </c>
      <c r="E55" s="34" t="s">
        <v>2414</v>
      </c>
      <c r="F55" s="34" t="s">
        <v>2415</v>
      </c>
      <c r="G55" s="34" t="s">
        <v>2416</v>
      </c>
      <c r="H55" s="34" t="s">
        <v>2275</v>
      </c>
      <c r="I55" s="34">
        <v>418</v>
      </c>
      <c r="J55" s="34">
        <v>418</v>
      </c>
      <c r="K55" s="34">
        <v>418</v>
      </c>
      <c r="L55" s="34" t="s">
        <v>2430</v>
      </c>
      <c r="M55" s="34">
        <v>2006</v>
      </c>
      <c r="N55" s="34">
        <v>9</v>
      </c>
      <c r="O55" s="34">
        <v>197930954</v>
      </c>
      <c r="P55" s="34" t="s">
        <v>2388</v>
      </c>
      <c r="Q55" s="34" t="s">
        <v>2410</v>
      </c>
      <c r="R55" s="34" t="s">
        <v>2390</v>
      </c>
      <c r="S55" s="46">
        <v>805.19</v>
      </c>
      <c r="T55" s="34" t="s">
        <v>2279</v>
      </c>
      <c r="U55" s="34" t="s">
        <v>2337</v>
      </c>
      <c r="V55" s="34" t="s">
        <v>2281</v>
      </c>
      <c r="W55" s="34" t="s">
        <v>2171</v>
      </c>
      <c r="Y55" s="34" t="s">
        <v>2208</v>
      </c>
      <c r="AF55" s="34" t="s">
        <v>2283</v>
      </c>
      <c r="AG55" s="34" t="s">
        <v>2394</v>
      </c>
      <c r="AH55" s="34" t="s">
        <v>2170</v>
      </c>
      <c r="AI55" s="34" t="s">
        <v>2395</v>
      </c>
      <c r="AJ55" s="34" t="s">
        <v>2286</v>
      </c>
      <c r="AK55" s="34" t="s">
        <v>2286</v>
      </c>
      <c r="AS55" s="34">
        <v>4370</v>
      </c>
      <c r="AT55" s="34" t="s">
        <v>2418</v>
      </c>
    </row>
    <row r="56" spans="1:46" x14ac:dyDescent="0.15">
      <c r="A56" s="46" t="s">
        <v>1365</v>
      </c>
      <c r="B56" s="34" t="s">
        <v>2431</v>
      </c>
      <c r="C56" s="34" t="s">
        <v>2409</v>
      </c>
      <c r="D56" s="34" t="s">
        <v>2271</v>
      </c>
      <c r="E56" s="34" t="s">
        <v>2414</v>
      </c>
      <c r="F56" s="34" t="s">
        <v>2415</v>
      </c>
      <c r="G56" s="34" t="s">
        <v>2416</v>
      </c>
      <c r="H56" s="34" t="s">
        <v>2275</v>
      </c>
      <c r="I56" s="34">
        <v>418</v>
      </c>
      <c r="J56" s="34">
        <v>418</v>
      </c>
      <c r="K56" s="34">
        <v>418</v>
      </c>
      <c r="L56" s="34" t="s">
        <v>2430</v>
      </c>
      <c r="M56" s="34">
        <v>2006</v>
      </c>
      <c r="N56" s="34">
        <v>9</v>
      </c>
      <c r="O56" s="34">
        <v>19299834</v>
      </c>
      <c r="P56" s="34" t="s">
        <v>2388</v>
      </c>
      <c r="Q56" s="34" t="s">
        <v>2309</v>
      </c>
      <c r="R56" s="34" t="s">
        <v>2390</v>
      </c>
      <c r="S56" s="46">
        <v>75</v>
      </c>
      <c r="T56" s="34" t="s">
        <v>2279</v>
      </c>
      <c r="U56" s="34" t="s">
        <v>2280</v>
      </c>
      <c r="V56" s="34" t="s">
        <v>2281</v>
      </c>
      <c r="W56" s="34" t="s">
        <v>2171</v>
      </c>
      <c r="Y56" s="34" t="s">
        <v>2208</v>
      </c>
      <c r="AF56" s="34" t="s">
        <v>2283</v>
      </c>
      <c r="AG56" s="34" t="s">
        <v>2394</v>
      </c>
      <c r="AH56" s="34" t="s">
        <v>2170</v>
      </c>
      <c r="AI56" s="34" t="s">
        <v>2395</v>
      </c>
      <c r="AJ56" s="34" t="s">
        <v>2286</v>
      </c>
      <c r="AK56" s="34" t="s">
        <v>2286</v>
      </c>
      <c r="AS56" s="34">
        <v>495</v>
      </c>
      <c r="AT56" s="34" t="s">
        <v>2418</v>
      </c>
    </row>
    <row r="57" spans="1:46" x14ac:dyDescent="0.15">
      <c r="A57" s="46" t="s">
        <v>1365</v>
      </c>
      <c r="B57" s="34" t="s">
        <v>2598</v>
      </c>
      <c r="C57" s="34" t="s">
        <v>2409</v>
      </c>
      <c r="D57" s="34" t="s">
        <v>2271</v>
      </c>
      <c r="E57" s="34" t="s">
        <v>2414</v>
      </c>
      <c r="F57" s="34" t="s">
        <v>2415</v>
      </c>
      <c r="G57" s="34" t="s">
        <v>2416</v>
      </c>
      <c r="H57" s="34" t="s">
        <v>2275</v>
      </c>
      <c r="I57" s="34">
        <v>345</v>
      </c>
      <c r="J57" s="34">
        <v>345</v>
      </c>
      <c r="K57" s="34">
        <v>345</v>
      </c>
      <c r="L57" s="34" t="s">
        <v>1500</v>
      </c>
      <c r="M57" s="34">
        <v>1970</v>
      </c>
      <c r="N57" s="34">
        <v>45</v>
      </c>
      <c r="O57" s="34">
        <v>7951588</v>
      </c>
      <c r="P57" s="34" t="s">
        <v>2388</v>
      </c>
      <c r="Q57" s="34" t="s">
        <v>2410</v>
      </c>
      <c r="R57" s="34" t="s">
        <v>2390</v>
      </c>
      <c r="S57" s="46">
        <v>153</v>
      </c>
      <c r="T57" s="34" t="s">
        <v>2279</v>
      </c>
      <c r="U57" s="34" t="s">
        <v>2280</v>
      </c>
      <c r="V57" s="34" t="s">
        <v>2281</v>
      </c>
      <c r="W57" s="34" t="s">
        <v>2171</v>
      </c>
      <c r="Y57" s="34" t="s">
        <v>2206</v>
      </c>
      <c r="Z57" s="34" t="s">
        <v>2207</v>
      </c>
      <c r="AF57" s="34" t="s">
        <v>2283</v>
      </c>
      <c r="AG57" s="34" t="s">
        <v>2394</v>
      </c>
      <c r="AH57" s="34" t="s">
        <v>2170</v>
      </c>
      <c r="AI57" s="34" t="s">
        <v>2395</v>
      </c>
      <c r="AJ57" s="34" t="s">
        <v>2286</v>
      </c>
      <c r="AK57" s="34" t="s">
        <v>2286</v>
      </c>
      <c r="AN57" s="34" t="s">
        <v>2432</v>
      </c>
    </row>
    <row r="58" spans="1:46" x14ac:dyDescent="0.15">
      <c r="A58" s="46" t="e">
        <v>#N/A</v>
      </c>
      <c r="B58" s="34" t="s">
        <v>2568</v>
      </c>
      <c r="C58" s="34" t="s">
        <v>2409</v>
      </c>
      <c r="D58" s="34" t="s">
        <v>2271</v>
      </c>
      <c r="E58" s="34" t="s">
        <v>2414</v>
      </c>
      <c r="F58" s="34" t="s">
        <v>2433</v>
      </c>
      <c r="G58" s="34" t="s">
        <v>2434</v>
      </c>
      <c r="H58" s="34" t="s">
        <v>2275</v>
      </c>
      <c r="I58" s="34">
        <v>345</v>
      </c>
      <c r="J58" s="34">
        <v>345</v>
      </c>
      <c r="K58" s="34">
        <v>345</v>
      </c>
      <c r="L58" s="34" t="s">
        <v>1500</v>
      </c>
      <c r="M58" s="34">
        <v>1970</v>
      </c>
      <c r="N58" s="34">
        <v>45</v>
      </c>
      <c r="O58" s="34">
        <v>7631869</v>
      </c>
      <c r="P58" s="34" t="s">
        <v>2388</v>
      </c>
      <c r="Q58" s="34" t="s">
        <v>2309</v>
      </c>
      <c r="R58" s="34" t="s">
        <v>2390</v>
      </c>
      <c r="S58" s="46">
        <v>108</v>
      </c>
      <c r="T58" s="34" t="s">
        <v>2279</v>
      </c>
      <c r="U58" s="34" t="s">
        <v>2280</v>
      </c>
      <c r="V58" s="34" t="s">
        <v>2280</v>
      </c>
      <c r="W58" s="34" t="s">
        <v>2171</v>
      </c>
      <c r="Y58" s="34" t="s">
        <v>2206</v>
      </c>
      <c r="Z58" s="34" t="s">
        <v>2207</v>
      </c>
      <c r="AC58" s="34" t="s">
        <v>2212</v>
      </c>
      <c r="AD58" s="34" t="s">
        <v>2282</v>
      </c>
      <c r="AF58" s="34" t="s">
        <v>2283</v>
      </c>
      <c r="AG58" s="34" t="s">
        <v>2394</v>
      </c>
      <c r="AH58" s="34" t="s">
        <v>2170</v>
      </c>
      <c r="AI58" s="34" t="s">
        <v>2395</v>
      </c>
      <c r="AJ58" s="34" t="s">
        <v>2286</v>
      </c>
      <c r="AK58" s="34" t="s">
        <v>2286</v>
      </c>
      <c r="AN58" s="34" t="s">
        <v>2432</v>
      </c>
    </row>
    <row r="59" spans="1:46" x14ac:dyDescent="0.15">
      <c r="A59" s="46" t="s">
        <v>2596</v>
      </c>
      <c r="B59" s="34" t="s">
        <v>2597</v>
      </c>
      <c r="C59" s="34" t="s">
        <v>2409</v>
      </c>
      <c r="D59" s="34" t="s">
        <v>2271</v>
      </c>
      <c r="E59" s="34" t="s">
        <v>2414</v>
      </c>
      <c r="F59" s="34" t="s">
        <v>2435</v>
      </c>
      <c r="G59" s="34" t="s">
        <v>2436</v>
      </c>
      <c r="H59" s="34" t="s">
        <v>2275</v>
      </c>
      <c r="I59" s="34">
        <v>420</v>
      </c>
      <c r="J59" s="34">
        <v>420</v>
      </c>
      <c r="K59" s="34">
        <v>420</v>
      </c>
      <c r="L59" s="34" t="s">
        <v>1503</v>
      </c>
      <c r="M59" s="34">
        <v>2008</v>
      </c>
      <c r="N59" s="34">
        <v>7</v>
      </c>
      <c r="O59" s="34">
        <v>6669230</v>
      </c>
      <c r="P59" s="34" t="s">
        <v>2388</v>
      </c>
      <c r="Q59" s="34" t="s">
        <v>2309</v>
      </c>
      <c r="R59" s="34" t="s">
        <v>2390</v>
      </c>
      <c r="S59" s="46">
        <v>24.8</v>
      </c>
      <c r="T59" s="34" t="s">
        <v>2279</v>
      </c>
      <c r="U59" s="34" t="s">
        <v>2280</v>
      </c>
      <c r="V59" s="34" t="s">
        <v>2281</v>
      </c>
      <c r="W59" s="34" t="s">
        <v>2171</v>
      </c>
      <c r="Y59" s="34" t="s">
        <v>2208</v>
      </c>
      <c r="AC59" s="34" t="s">
        <v>2212</v>
      </c>
      <c r="AD59" s="34" t="s">
        <v>2282</v>
      </c>
      <c r="AF59" s="34" t="s">
        <v>2283</v>
      </c>
      <c r="AG59" s="34" t="s">
        <v>2394</v>
      </c>
      <c r="AH59" s="34" t="s">
        <v>2170</v>
      </c>
      <c r="AI59" s="34" t="s">
        <v>2395</v>
      </c>
      <c r="AJ59" s="34" t="s">
        <v>2286</v>
      </c>
      <c r="AK59" s="34" t="s">
        <v>2286</v>
      </c>
    </row>
    <row r="60" spans="1:46" x14ac:dyDescent="0.15">
      <c r="A60" s="46" t="s">
        <v>2594</v>
      </c>
      <c r="B60" s="34" t="s">
        <v>2595</v>
      </c>
      <c r="C60" s="34" t="s">
        <v>2409</v>
      </c>
      <c r="D60" s="34" t="s">
        <v>2271</v>
      </c>
      <c r="E60" s="34" t="s">
        <v>2437</v>
      </c>
      <c r="F60" s="34" t="s">
        <v>2438</v>
      </c>
      <c r="G60" s="34" t="s">
        <v>2439</v>
      </c>
      <c r="H60" s="34" t="s">
        <v>2275</v>
      </c>
      <c r="I60" s="34">
        <v>421</v>
      </c>
      <c r="J60" s="34">
        <v>421</v>
      </c>
      <c r="K60" s="34">
        <v>421</v>
      </c>
      <c r="L60" s="34" t="s">
        <v>2440</v>
      </c>
      <c r="M60" s="34">
        <v>2009</v>
      </c>
      <c r="N60" s="34">
        <v>6</v>
      </c>
      <c r="O60" s="34">
        <v>5671299</v>
      </c>
      <c r="P60" s="34" t="s">
        <v>2388</v>
      </c>
      <c r="Q60" s="34" t="s">
        <v>2309</v>
      </c>
      <c r="R60" s="34" t="s">
        <v>2390</v>
      </c>
      <c r="S60" s="46">
        <v>30</v>
      </c>
      <c r="T60" s="34" t="s">
        <v>2279</v>
      </c>
      <c r="U60" s="34" t="s">
        <v>2280</v>
      </c>
      <c r="V60" s="34" t="s">
        <v>2281</v>
      </c>
      <c r="W60" s="34" t="s">
        <v>2171</v>
      </c>
      <c r="Y60" s="34" t="s">
        <v>2208</v>
      </c>
      <c r="AC60" s="34" t="s">
        <v>2212</v>
      </c>
      <c r="AD60" s="34" t="s">
        <v>2282</v>
      </c>
      <c r="AF60" s="34" t="s">
        <v>2283</v>
      </c>
      <c r="AG60" s="34" t="s">
        <v>2394</v>
      </c>
      <c r="AH60" s="34" t="s">
        <v>2170</v>
      </c>
      <c r="AI60" s="34" t="s">
        <v>2395</v>
      </c>
      <c r="AJ60" s="34" t="s">
        <v>2286</v>
      </c>
      <c r="AK60" s="34" t="s">
        <v>2286</v>
      </c>
    </row>
    <row r="61" spans="1:46" x14ac:dyDescent="0.15">
      <c r="A61" s="46" t="s">
        <v>2592</v>
      </c>
      <c r="B61" s="34" t="s">
        <v>2593</v>
      </c>
      <c r="C61" s="34" t="s">
        <v>2409</v>
      </c>
      <c r="D61" s="34" t="s">
        <v>2271</v>
      </c>
      <c r="E61" s="34" t="s">
        <v>2414</v>
      </c>
      <c r="F61" s="34" t="s">
        <v>2441</v>
      </c>
      <c r="G61" s="34" t="s">
        <v>2442</v>
      </c>
      <c r="H61" s="34" t="s">
        <v>2275</v>
      </c>
      <c r="I61" s="34">
        <v>424</v>
      </c>
      <c r="J61" s="34">
        <v>424</v>
      </c>
      <c r="K61" s="34">
        <v>424</v>
      </c>
      <c r="L61" s="34" t="s">
        <v>2443</v>
      </c>
      <c r="M61" s="34">
        <v>2011</v>
      </c>
      <c r="N61" s="34">
        <v>4</v>
      </c>
      <c r="O61" s="34">
        <v>13339034</v>
      </c>
      <c r="P61" s="34" t="s">
        <v>2388</v>
      </c>
      <c r="Q61" s="34" t="s">
        <v>2309</v>
      </c>
      <c r="R61" s="34" t="s">
        <v>2390</v>
      </c>
      <c r="S61" s="46">
        <v>40.22</v>
      </c>
      <c r="T61" s="34" t="s">
        <v>2279</v>
      </c>
      <c r="U61" s="34" t="s">
        <v>2280</v>
      </c>
      <c r="V61" s="34" t="s">
        <v>2281</v>
      </c>
      <c r="W61" s="34" t="s">
        <v>2171</v>
      </c>
      <c r="Y61" s="34" t="s">
        <v>2208</v>
      </c>
      <c r="AC61" s="34" t="s">
        <v>2212</v>
      </c>
      <c r="AD61" s="34" t="s">
        <v>2282</v>
      </c>
      <c r="AF61" s="34" t="s">
        <v>2283</v>
      </c>
      <c r="AG61" s="34" t="s">
        <v>2394</v>
      </c>
      <c r="AH61" s="34" t="s">
        <v>2170</v>
      </c>
      <c r="AI61" s="34" t="s">
        <v>2395</v>
      </c>
      <c r="AJ61" s="34" t="s">
        <v>2286</v>
      </c>
      <c r="AK61" s="34" t="s">
        <v>2286</v>
      </c>
    </row>
    <row r="62" spans="1:46" x14ac:dyDescent="0.15">
      <c r="A62" s="46" t="s">
        <v>2569</v>
      </c>
      <c r="B62" s="34" t="s">
        <v>2570</v>
      </c>
      <c r="C62" s="34" t="s">
        <v>2409</v>
      </c>
      <c r="D62" s="34" t="s">
        <v>2271</v>
      </c>
      <c r="E62" s="34" t="s">
        <v>2444</v>
      </c>
      <c r="G62" s="34" t="s">
        <v>2416</v>
      </c>
      <c r="H62" s="34" t="s">
        <v>2275</v>
      </c>
      <c r="I62" s="34">
        <v>213</v>
      </c>
      <c r="J62" s="34">
        <v>213</v>
      </c>
      <c r="K62" s="34">
        <v>213</v>
      </c>
      <c r="L62" s="34" t="s">
        <v>2167</v>
      </c>
      <c r="M62" s="34">
        <v>1924</v>
      </c>
      <c r="N62" s="34">
        <v>91</v>
      </c>
      <c r="O62" s="34">
        <v>1108113</v>
      </c>
      <c r="P62" s="34" t="s">
        <v>2388</v>
      </c>
      <c r="Q62" s="34" t="s">
        <v>2309</v>
      </c>
      <c r="R62" s="34" t="s">
        <v>2390</v>
      </c>
      <c r="S62" s="46">
        <v>152.88999999999999</v>
      </c>
      <c r="T62" s="34" t="s">
        <v>2279</v>
      </c>
      <c r="U62" s="34" t="s">
        <v>2280</v>
      </c>
      <c r="V62" s="34" t="s">
        <v>2281</v>
      </c>
      <c r="W62" s="34" t="s">
        <v>2171</v>
      </c>
      <c r="Y62" s="34" t="s">
        <v>2208</v>
      </c>
      <c r="AC62" s="34" t="s">
        <v>2211</v>
      </c>
      <c r="AF62" s="34" t="s">
        <v>2283</v>
      </c>
      <c r="AG62" s="34" t="s">
        <v>2394</v>
      </c>
      <c r="AH62" s="34" t="s">
        <v>2170</v>
      </c>
      <c r="AI62" s="34" t="s">
        <v>2395</v>
      </c>
      <c r="AJ62" s="34" t="s">
        <v>2286</v>
      </c>
      <c r="AK62" s="34" t="s">
        <v>2286</v>
      </c>
    </row>
    <row r="63" spans="1:46" x14ac:dyDescent="0.15">
      <c r="A63" s="46" t="s">
        <v>1357</v>
      </c>
      <c r="B63" s="34" t="s">
        <v>2591</v>
      </c>
      <c r="C63" s="34" t="s">
        <v>2409</v>
      </c>
      <c r="D63" s="34" t="s">
        <v>2271</v>
      </c>
      <c r="E63" s="34" t="s">
        <v>2445</v>
      </c>
      <c r="F63" s="34" t="s">
        <v>2446</v>
      </c>
      <c r="G63" s="34" t="s">
        <v>2447</v>
      </c>
      <c r="H63" s="34" t="s">
        <v>2275</v>
      </c>
      <c r="I63" s="34">
        <v>406</v>
      </c>
      <c r="J63" s="34">
        <v>406</v>
      </c>
      <c r="K63" s="34">
        <v>406</v>
      </c>
      <c r="L63" s="34" t="s">
        <v>2308</v>
      </c>
      <c r="M63" s="34">
        <v>1994</v>
      </c>
      <c r="N63" s="34">
        <v>21</v>
      </c>
      <c r="O63" s="34">
        <v>1153798353</v>
      </c>
      <c r="P63" s="34" t="s">
        <v>2388</v>
      </c>
      <c r="Q63" s="34" t="s">
        <v>2350</v>
      </c>
      <c r="R63" s="34" t="s">
        <v>2390</v>
      </c>
      <c r="S63" s="46">
        <v>1930.49</v>
      </c>
      <c r="T63" s="34" t="s">
        <v>2279</v>
      </c>
      <c r="U63" s="34" t="s">
        <v>2448</v>
      </c>
      <c r="V63" s="34" t="s">
        <v>2280</v>
      </c>
      <c r="W63" s="34" t="s">
        <v>61</v>
      </c>
      <c r="X63" s="34">
        <v>1</v>
      </c>
      <c r="Y63" s="34" t="s">
        <v>2208</v>
      </c>
      <c r="AC63" s="34" t="s">
        <v>2212</v>
      </c>
      <c r="AD63" s="34" t="s">
        <v>2282</v>
      </c>
      <c r="AF63" s="34" t="s">
        <v>2283</v>
      </c>
      <c r="AG63" s="34" t="s">
        <v>2394</v>
      </c>
      <c r="AH63" s="34" t="s">
        <v>2170</v>
      </c>
      <c r="AI63" s="34" t="s">
        <v>2395</v>
      </c>
      <c r="AJ63" s="34" t="s">
        <v>2286</v>
      </c>
      <c r="AK63" s="34" t="s">
        <v>2286</v>
      </c>
      <c r="AS63" s="34">
        <v>19520</v>
      </c>
      <c r="AT63" s="34" t="s">
        <v>2418</v>
      </c>
    </row>
    <row r="64" spans="1:46" x14ac:dyDescent="0.15">
      <c r="A64" s="46" t="s">
        <v>1357</v>
      </c>
      <c r="B64" s="34" t="s">
        <v>2591</v>
      </c>
      <c r="C64" s="34" t="s">
        <v>2409</v>
      </c>
      <c r="D64" s="34" t="s">
        <v>2271</v>
      </c>
      <c r="E64" s="34" t="s">
        <v>2445</v>
      </c>
      <c r="F64" s="34" t="s">
        <v>2446</v>
      </c>
      <c r="G64" s="34" t="s">
        <v>2447</v>
      </c>
      <c r="H64" s="34" t="s">
        <v>2275</v>
      </c>
      <c r="I64" s="34">
        <v>406</v>
      </c>
      <c r="J64" s="34">
        <v>406</v>
      </c>
      <c r="K64" s="34">
        <v>406</v>
      </c>
      <c r="L64" s="34" t="s">
        <v>2308</v>
      </c>
      <c r="M64" s="34">
        <v>1994</v>
      </c>
      <c r="N64" s="34">
        <v>21</v>
      </c>
      <c r="O64" s="34">
        <v>1668209797</v>
      </c>
      <c r="P64" s="34" t="s">
        <v>2388</v>
      </c>
      <c r="Q64" s="34" t="s">
        <v>2309</v>
      </c>
      <c r="R64" s="34" t="s">
        <v>2390</v>
      </c>
      <c r="S64" s="46">
        <v>3854.1</v>
      </c>
      <c r="T64" s="34" t="s">
        <v>2279</v>
      </c>
      <c r="U64" s="34" t="s">
        <v>2337</v>
      </c>
      <c r="V64" s="34" t="s">
        <v>2337</v>
      </c>
      <c r="W64" s="34" t="s">
        <v>2171</v>
      </c>
      <c r="Y64" s="34" t="s">
        <v>2208</v>
      </c>
      <c r="AF64" s="34" t="s">
        <v>2283</v>
      </c>
      <c r="AG64" s="34" t="s">
        <v>2394</v>
      </c>
      <c r="AH64" s="34" t="s">
        <v>2170</v>
      </c>
      <c r="AI64" s="34" t="s">
        <v>2395</v>
      </c>
      <c r="AJ64" s="34" t="s">
        <v>2286</v>
      </c>
      <c r="AK64" s="34" t="s">
        <v>2286</v>
      </c>
      <c r="AS64" s="34">
        <v>33513</v>
      </c>
      <c r="AT64" s="34" t="s">
        <v>2418</v>
      </c>
    </row>
    <row r="65" spans="1:46" x14ac:dyDescent="0.15">
      <c r="A65" s="46" t="s">
        <v>1357</v>
      </c>
      <c r="B65" s="34" t="s">
        <v>2591</v>
      </c>
      <c r="C65" s="34" t="s">
        <v>2409</v>
      </c>
      <c r="D65" s="34" t="s">
        <v>2271</v>
      </c>
      <c r="E65" s="34" t="s">
        <v>2445</v>
      </c>
      <c r="F65" s="34" t="s">
        <v>2446</v>
      </c>
      <c r="G65" s="34" t="s">
        <v>2447</v>
      </c>
      <c r="H65" s="34" t="s">
        <v>2275</v>
      </c>
      <c r="I65" s="34">
        <v>406</v>
      </c>
      <c r="J65" s="34">
        <v>406</v>
      </c>
      <c r="K65" s="34">
        <v>406</v>
      </c>
      <c r="L65" s="34" t="s">
        <v>2308</v>
      </c>
      <c r="M65" s="34">
        <v>1994</v>
      </c>
      <c r="N65" s="34">
        <v>21</v>
      </c>
      <c r="O65" s="34">
        <v>26634845</v>
      </c>
      <c r="P65" s="34" t="s">
        <v>2388</v>
      </c>
      <c r="Q65" s="34" t="s">
        <v>2410</v>
      </c>
      <c r="R65" s="34" t="s">
        <v>2390</v>
      </c>
      <c r="S65" s="46">
        <v>23.78</v>
      </c>
      <c r="T65" s="34" t="s">
        <v>2279</v>
      </c>
      <c r="U65" s="34" t="s">
        <v>2280</v>
      </c>
      <c r="V65" s="34" t="s">
        <v>2281</v>
      </c>
      <c r="W65" s="34" t="s">
        <v>2171</v>
      </c>
      <c r="Y65" s="34" t="s">
        <v>2208</v>
      </c>
      <c r="AF65" s="34" t="s">
        <v>2283</v>
      </c>
      <c r="AG65" s="34" t="s">
        <v>2394</v>
      </c>
      <c r="AH65" s="34" t="s">
        <v>2170</v>
      </c>
      <c r="AI65" s="34" t="s">
        <v>2395</v>
      </c>
      <c r="AJ65" s="34" t="s">
        <v>2286</v>
      </c>
      <c r="AK65" s="34" t="s">
        <v>2286</v>
      </c>
    </row>
    <row r="66" spans="1:46" x14ac:dyDescent="0.15">
      <c r="A66" s="46" t="s">
        <v>1357</v>
      </c>
      <c r="B66" s="34" t="s">
        <v>2591</v>
      </c>
      <c r="C66" s="34" t="s">
        <v>2409</v>
      </c>
      <c r="D66" s="34" t="s">
        <v>2271</v>
      </c>
      <c r="E66" s="34" t="s">
        <v>2445</v>
      </c>
      <c r="F66" s="34" t="s">
        <v>2446</v>
      </c>
      <c r="G66" s="34" t="s">
        <v>2447</v>
      </c>
      <c r="H66" s="34" t="s">
        <v>2275</v>
      </c>
      <c r="I66" s="34">
        <v>406</v>
      </c>
      <c r="J66" s="34">
        <v>406</v>
      </c>
      <c r="K66" s="34">
        <v>406</v>
      </c>
      <c r="L66" s="34" t="s">
        <v>2308</v>
      </c>
      <c r="M66" s="34">
        <v>1994</v>
      </c>
      <c r="N66" s="34">
        <v>21</v>
      </c>
      <c r="O66" s="34">
        <v>48354524</v>
      </c>
      <c r="P66" s="34" t="s">
        <v>2388</v>
      </c>
      <c r="Q66" s="34" t="s">
        <v>2410</v>
      </c>
      <c r="R66" s="34" t="s">
        <v>2390</v>
      </c>
      <c r="S66" s="46">
        <v>179.6</v>
      </c>
      <c r="T66" s="34" t="s">
        <v>2279</v>
      </c>
      <c r="U66" s="34" t="s">
        <v>2280</v>
      </c>
      <c r="V66" s="34" t="s">
        <v>2281</v>
      </c>
      <c r="W66" s="34" t="s">
        <v>2171</v>
      </c>
      <c r="Y66" s="34" t="s">
        <v>2208</v>
      </c>
      <c r="AF66" s="34" t="s">
        <v>2283</v>
      </c>
      <c r="AG66" s="34" t="s">
        <v>2394</v>
      </c>
      <c r="AH66" s="34" t="s">
        <v>2170</v>
      </c>
      <c r="AI66" s="34" t="s">
        <v>2395</v>
      </c>
      <c r="AJ66" s="34" t="s">
        <v>2286</v>
      </c>
      <c r="AK66" s="34" t="s">
        <v>2286</v>
      </c>
    </row>
    <row r="67" spans="1:46" x14ac:dyDescent="0.15">
      <c r="A67" s="46" t="s">
        <v>1357</v>
      </c>
      <c r="B67" s="34" t="s">
        <v>2591</v>
      </c>
      <c r="C67" s="34" t="s">
        <v>2409</v>
      </c>
      <c r="D67" s="34" t="s">
        <v>2271</v>
      </c>
      <c r="E67" s="34" t="s">
        <v>2445</v>
      </c>
      <c r="F67" s="34" t="s">
        <v>2446</v>
      </c>
      <c r="G67" s="34" t="s">
        <v>2447</v>
      </c>
      <c r="H67" s="34" t="s">
        <v>2275</v>
      </c>
      <c r="I67" s="34">
        <v>406</v>
      </c>
      <c r="J67" s="34">
        <v>406</v>
      </c>
      <c r="K67" s="34">
        <v>406</v>
      </c>
      <c r="L67" s="34" t="s">
        <v>2308</v>
      </c>
      <c r="M67" s="34">
        <v>1994</v>
      </c>
      <c r="N67" s="34">
        <v>21</v>
      </c>
      <c r="O67" s="34">
        <v>242630729</v>
      </c>
      <c r="P67" s="34" t="s">
        <v>2388</v>
      </c>
      <c r="Q67" s="34" t="s">
        <v>2410</v>
      </c>
      <c r="R67" s="34" t="s">
        <v>2390</v>
      </c>
      <c r="S67" s="46">
        <v>1942.22</v>
      </c>
      <c r="T67" s="34" t="s">
        <v>2279</v>
      </c>
      <c r="U67" s="34" t="s">
        <v>2448</v>
      </c>
      <c r="V67" s="34" t="s">
        <v>2280</v>
      </c>
      <c r="W67" s="34" t="s">
        <v>2171</v>
      </c>
      <c r="Y67" s="34" t="s">
        <v>2208</v>
      </c>
      <c r="AF67" s="34" t="s">
        <v>2283</v>
      </c>
      <c r="AG67" s="34" t="s">
        <v>2394</v>
      </c>
      <c r="AH67" s="34" t="s">
        <v>2170</v>
      </c>
      <c r="AI67" s="34" t="s">
        <v>2395</v>
      </c>
      <c r="AJ67" s="34" t="s">
        <v>2286</v>
      </c>
      <c r="AK67" s="34" t="s">
        <v>2286</v>
      </c>
      <c r="AS67" s="34">
        <v>4896</v>
      </c>
      <c r="AT67" s="34" t="s">
        <v>2418</v>
      </c>
    </row>
    <row r="68" spans="1:46" x14ac:dyDescent="0.15">
      <c r="A68" s="46" t="s">
        <v>1357</v>
      </c>
      <c r="B68" s="34" t="s">
        <v>2591</v>
      </c>
      <c r="C68" s="34" t="s">
        <v>2409</v>
      </c>
      <c r="D68" s="34" t="s">
        <v>2271</v>
      </c>
      <c r="E68" s="34" t="s">
        <v>2445</v>
      </c>
      <c r="F68" s="34" t="s">
        <v>2446</v>
      </c>
      <c r="G68" s="34" t="s">
        <v>2447</v>
      </c>
      <c r="H68" s="34" t="s">
        <v>2275</v>
      </c>
      <c r="I68" s="34">
        <v>406</v>
      </c>
      <c r="J68" s="34">
        <v>406</v>
      </c>
      <c r="K68" s="34">
        <v>406</v>
      </c>
      <c r="L68" s="34" t="s">
        <v>2308</v>
      </c>
      <c r="M68" s="34">
        <v>1994</v>
      </c>
      <c r="N68" s="34">
        <v>21</v>
      </c>
      <c r="O68" s="34">
        <v>3863522</v>
      </c>
      <c r="P68" s="34" t="s">
        <v>2388</v>
      </c>
      <c r="Q68" s="34" t="s">
        <v>2410</v>
      </c>
      <c r="R68" s="34" t="s">
        <v>2390</v>
      </c>
      <c r="S68" s="46">
        <v>20.350000000000001</v>
      </c>
      <c r="T68" s="34" t="s">
        <v>2279</v>
      </c>
      <c r="U68" s="34" t="s">
        <v>2280</v>
      </c>
      <c r="V68" s="34" t="s">
        <v>2281</v>
      </c>
      <c r="W68" s="34" t="s">
        <v>2171</v>
      </c>
      <c r="Y68" s="34" t="s">
        <v>2208</v>
      </c>
      <c r="AF68" s="34" t="s">
        <v>2283</v>
      </c>
      <c r="AG68" s="34" t="s">
        <v>2394</v>
      </c>
      <c r="AH68" s="34" t="s">
        <v>2170</v>
      </c>
      <c r="AI68" s="34" t="s">
        <v>2395</v>
      </c>
      <c r="AJ68" s="34" t="s">
        <v>2286</v>
      </c>
      <c r="AK68" s="34" t="s">
        <v>2286</v>
      </c>
    </row>
    <row r="69" spans="1:46" x14ac:dyDescent="0.15">
      <c r="A69" s="46" t="s">
        <v>1357</v>
      </c>
      <c r="B69" s="34" t="s">
        <v>2591</v>
      </c>
      <c r="C69" s="34" t="s">
        <v>2409</v>
      </c>
      <c r="D69" s="34" t="s">
        <v>2271</v>
      </c>
      <c r="E69" s="34" t="s">
        <v>2445</v>
      </c>
      <c r="F69" s="34" t="s">
        <v>2446</v>
      </c>
      <c r="G69" s="34" t="s">
        <v>2447</v>
      </c>
      <c r="H69" s="34" t="s">
        <v>2275</v>
      </c>
      <c r="I69" s="34">
        <v>406</v>
      </c>
      <c r="J69" s="34">
        <v>406</v>
      </c>
      <c r="K69" s="34">
        <v>406</v>
      </c>
      <c r="L69" s="34" t="s">
        <v>2308</v>
      </c>
      <c r="M69" s="34">
        <v>1994</v>
      </c>
      <c r="N69" s="34">
        <v>21</v>
      </c>
      <c r="O69" s="34">
        <v>8427258</v>
      </c>
      <c r="P69" s="34" t="s">
        <v>2388</v>
      </c>
      <c r="Q69" s="34" t="s">
        <v>2410</v>
      </c>
      <c r="R69" s="34" t="s">
        <v>2390</v>
      </c>
      <c r="S69" s="46">
        <v>57.75</v>
      </c>
      <c r="T69" s="34" t="s">
        <v>2279</v>
      </c>
      <c r="U69" s="34" t="s">
        <v>2280</v>
      </c>
      <c r="V69" s="34" t="s">
        <v>2281</v>
      </c>
      <c r="W69" s="34" t="s">
        <v>2171</v>
      </c>
      <c r="Y69" s="34" t="s">
        <v>2208</v>
      </c>
      <c r="AF69" s="34" t="s">
        <v>2283</v>
      </c>
      <c r="AG69" s="34" t="s">
        <v>2394</v>
      </c>
      <c r="AH69" s="34" t="s">
        <v>2170</v>
      </c>
      <c r="AI69" s="34" t="s">
        <v>2395</v>
      </c>
      <c r="AJ69" s="34" t="s">
        <v>2286</v>
      </c>
      <c r="AK69" s="34" t="s">
        <v>2286</v>
      </c>
    </row>
    <row r="70" spans="1:46" x14ac:dyDescent="0.15">
      <c r="A70" s="46" t="s">
        <v>1357</v>
      </c>
      <c r="B70" s="34" t="s">
        <v>2591</v>
      </c>
      <c r="C70" s="34" t="s">
        <v>2409</v>
      </c>
      <c r="D70" s="34" t="s">
        <v>2271</v>
      </c>
      <c r="E70" s="34" t="s">
        <v>2445</v>
      </c>
      <c r="F70" s="34" t="s">
        <v>2446</v>
      </c>
      <c r="G70" s="34" t="s">
        <v>2447</v>
      </c>
      <c r="H70" s="34" t="s">
        <v>2275</v>
      </c>
      <c r="I70" s="34">
        <v>409</v>
      </c>
      <c r="J70" s="34">
        <v>409</v>
      </c>
      <c r="K70" s="34">
        <v>409</v>
      </c>
      <c r="L70" s="34" t="s">
        <v>2300</v>
      </c>
      <c r="M70" s="34">
        <v>1997</v>
      </c>
      <c r="N70" s="34">
        <v>18</v>
      </c>
      <c r="O70" s="34">
        <v>36642388</v>
      </c>
      <c r="P70" s="34" t="s">
        <v>2388</v>
      </c>
      <c r="Q70" s="34" t="s">
        <v>2410</v>
      </c>
      <c r="R70" s="34" t="s">
        <v>2390</v>
      </c>
      <c r="S70" s="46">
        <v>192.66</v>
      </c>
      <c r="T70" s="34" t="s">
        <v>2279</v>
      </c>
      <c r="U70" s="34" t="s">
        <v>2280</v>
      </c>
      <c r="V70" s="34" t="s">
        <v>2281</v>
      </c>
      <c r="W70" s="34" t="s">
        <v>2171</v>
      </c>
      <c r="Y70" s="34" t="s">
        <v>2208</v>
      </c>
      <c r="AF70" s="34" t="s">
        <v>2283</v>
      </c>
      <c r="AG70" s="34" t="s">
        <v>2394</v>
      </c>
      <c r="AH70" s="34" t="s">
        <v>2170</v>
      </c>
      <c r="AI70" s="34" t="s">
        <v>2395</v>
      </c>
      <c r="AJ70" s="34" t="s">
        <v>2286</v>
      </c>
      <c r="AK70" s="34" t="s">
        <v>2286</v>
      </c>
    </row>
    <row r="71" spans="1:46" x14ac:dyDescent="0.15">
      <c r="A71" s="46" t="s">
        <v>1357</v>
      </c>
      <c r="B71" s="34" t="s">
        <v>2591</v>
      </c>
      <c r="C71" s="34" t="s">
        <v>2409</v>
      </c>
      <c r="D71" s="34" t="s">
        <v>2271</v>
      </c>
      <c r="E71" s="34" t="s">
        <v>2445</v>
      </c>
      <c r="F71" s="34" t="s">
        <v>2446</v>
      </c>
      <c r="G71" s="34" t="s">
        <v>2447</v>
      </c>
      <c r="H71" s="34" t="s">
        <v>2275</v>
      </c>
      <c r="I71" s="34">
        <v>409</v>
      </c>
      <c r="J71" s="34">
        <v>409</v>
      </c>
      <c r="K71" s="34">
        <v>409</v>
      </c>
      <c r="L71" s="34" t="s">
        <v>2300</v>
      </c>
      <c r="M71" s="34">
        <v>1997</v>
      </c>
      <c r="N71" s="34">
        <v>18</v>
      </c>
      <c r="O71" s="34">
        <v>33022436</v>
      </c>
      <c r="P71" s="34" t="s">
        <v>2388</v>
      </c>
      <c r="Q71" s="34" t="s">
        <v>2410</v>
      </c>
      <c r="R71" s="34" t="s">
        <v>2390</v>
      </c>
      <c r="S71" s="46">
        <v>196.08</v>
      </c>
      <c r="T71" s="34" t="s">
        <v>2279</v>
      </c>
      <c r="U71" s="34" t="s">
        <v>2280</v>
      </c>
      <c r="V71" s="34" t="s">
        <v>2281</v>
      </c>
      <c r="W71" s="34" t="s">
        <v>2171</v>
      </c>
      <c r="Y71" s="34" t="s">
        <v>2208</v>
      </c>
      <c r="AF71" s="34" t="s">
        <v>2283</v>
      </c>
      <c r="AG71" s="34" t="s">
        <v>2394</v>
      </c>
      <c r="AH71" s="34" t="s">
        <v>2170</v>
      </c>
      <c r="AI71" s="34" t="s">
        <v>2395</v>
      </c>
      <c r="AJ71" s="34" t="s">
        <v>2286</v>
      </c>
      <c r="AK71" s="34" t="s">
        <v>2286</v>
      </c>
    </row>
    <row r="72" spans="1:46" x14ac:dyDescent="0.15">
      <c r="A72" s="46" t="s">
        <v>1357</v>
      </c>
      <c r="B72" s="34" t="s">
        <v>2591</v>
      </c>
      <c r="C72" s="34" t="s">
        <v>2409</v>
      </c>
      <c r="D72" s="34" t="s">
        <v>2271</v>
      </c>
      <c r="E72" s="34" t="s">
        <v>2445</v>
      </c>
      <c r="F72" s="34" t="s">
        <v>2446</v>
      </c>
      <c r="G72" s="34" t="s">
        <v>2447</v>
      </c>
      <c r="H72" s="34" t="s">
        <v>2275</v>
      </c>
      <c r="I72" s="34">
        <v>409</v>
      </c>
      <c r="J72" s="34">
        <v>409</v>
      </c>
      <c r="K72" s="34">
        <v>409</v>
      </c>
      <c r="L72" s="34" t="s">
        <v>2300</v>
      </c>
      <c r="M72" s="34">
        <v>1997</v>
      </c>
      <c r="N72" s="34">
        <v>18</v>
      </c>
      <c r="O72" s="34">
        <v>18626089</v>
      </c>
      <c r="P72" s="34" t="s">
        <v>2388</v>
      </c>
      <c r="Q72" s="34" t="s">
        <v>2349</v>
      </c>
      <c r="R72" s="34" t="s">
        <v>2390</v>
      </c>
      <c r="S72" s="46">
        <v>77.400000000000006</v>
      </c>
      <c r="T72" s="34" t="s">
        <v>2279</v>
      </c>
      <c r="U72" s="34" t="s">
        <v>2280</v>
      </c>
      <c r="V72" s="34" t="s">
        <v>2281</v>
      </c>
      <c r="W72" s="34" t="s">
        <v>2171</v>
      </c>
      <c r="Y72" s="34" t="s">
        <v>2208</v>
      </c>
      <c r="AF72" s="34" t="s">
        <v>2283</v>
      </c>
      <c r="AG72" s="34" t="s">
        <v>2394</v>
      </c>
      <c r="AH72" s="34" t="s">
        <v>2170</v>
      </c>
      <c r="AI72" s="34" t="s">
        <v>2395</v>
      </c>
      <c r="AJ72" s="34" t="s">
        <v>2286</v>
      </c>
      <c r="AK72" s="34" t="s">
        <v>2286</v>
      </c>
    </row>
    <row r="73" spans="1:46" x14ac:dyDescent="0.15">
      <c r="A73" s="46" t="s">
        <v>2575</v>
      </c>
      <c r="B73" s="34" t="s">
        <v>2576</v>
      </c>
      <c r="C73" s="34" t="s">
        <v>2409</v>
      </c>
      <c r="D73" s="34" t="s">
        <v>2271</v>
      </c>
      <c r="E73" s="34" t="s">
        <v>2449</v>
      </c>
      <c r="F73" s="34" t="s">
        <v>2450</v>
      </c>
      <c r="G73" s="34" t="s">
        <v>2416</v>
      </c>
      <c r="H73" s="34" t="s">
        <v>2275</v>
      </c>
      <c r="I73" s="34">
        <v>345</v>
      </c>
      <c r="J73" s="34">
        <v>345</v>
      </c>
      <c r="K73" s="34">
        <v>345</v>
      </c>
      <c r="L73" s="34" t="s">
        <v>1500</v>
      </c>
      <c r="M73" s="34">
        <v>1970</v>
      </c>
      <c r="N73" s="34">
        <v>45</v>
      </c>
      <c r="O73" s="34">
        <v>6973415</v>
      </c>
      <c r="P73" s="34" t="s">
        <v>2388</v>
      </c>
      <c r="Q73" s="34" t="s">
        <v>2309</v>
      </c>
      <c r="R73" s="34" t="s">
        <v>2390</v>
      </c>
      <c r="S73" s="46">
        <v>139.47999999999999</v>
      </c>
      <c r="T73" s="34" t="s">
        <v>2279</v>
      </c>
      <c r="U73" s="34" t="s">
        <v>2337</v>
      </c>
      <c r="V73" s="34" t="s">
        <v>2281</v>
      </c>
      <c r="W73" s="34" t="s">
        <v>2171</v>
      </c>
      <c r="Y73" s="34" t="s">
        <v>2206</v>
      </c>
      <c r="Z73" s="34" t="s">
        <v>2207</v>
      </c>
      <c r="AC73" s="34" t="s">
        <v>2212</v>
      </c>
      <c r="AD73" s="34" t="s">
        <v>2282</v>
      </c>
      <c r="AF73" s="34" t="s">
        <v>2283</v>
      </c>
      <c r="AG73" s="34" t="s">
        <v>2394</v>
      </c>
      <c r="AH73" s="34" t="s">
        <v>2170</v>
      </c>
      <c r="AI73" s="34" t="s">
        <v>2395</v>
      </c>
      <c r="AJ73" s="34" t="s">
        <v>2286</v>
      </c>
      <c r="AK73" s="34" t="s">
        <v>2286</v>
      </c>
      <c r="AN73" s="34" t="s">
        <v>2432</v>
      </c>
      <c r="AS73" s="34">
        <v>582</v>
      </c>
      <c r="AT73" s="34" t="s">
        <v>2418</v>
      </c>
    </row>
    <row r="74" spans="1:46" x14ac:dyDescent="0.15">
      <c r="A74" s="46" t="s">
        <v>2575</v>
      </c>
      <c r="B74" s="34" t="s">
        <v>2576</v>
      </c>
      <c r="C74" s="34" t="s">
        <v>2409</v>
      </c>
      <c r="D74" s="34" t="s">
        <v>2271</v>
      </c>
      <c r="E74" s="34" t="s">
        <v>2449</v>
      </c>
      <c r="F74" s="34" t="s">
        <v>2450</v>
      </c>
      <c r="G74" s="34" t="s">
        <v>2416</v>
      </c>
      <c r="H74" s="34" t="s">
        <v>2275</v>
      </c>
      <c r="I74" s="34">
        <v>345</v>
      </c>
      <c r="J74" s="34">
        <v>345</v>
      </c>
      <c r="K74" s="34">
        <v>345</v>
      </c>
      <c r="L74" s="34" t="s">
        <v>1500</v>
      </c>
      <c r="M74" s="34">
        <v>1970</v>
      </c>
      <c r="N74" s="34">
        <v>45</v>
      </c>
      <c r="O74" s="34">
        <v>968503</v>
      </c>
      <c r="P74" s="34" t="s">
        <v>2388</v>
      </c>
      <c r="Q74" s="34" t="s">
        <v>2309</v>
      </c>
      <c r="R74" s="34" t="s">
        <v>2390</v>
      </c>
      <c r="S74" s="46">
        <v>8.5</v>
      </c>
      <c r="T74" s="34" t="s">
        <v>2279</v>
      </c>
      <c r="U74" s="34" t="s">
        <v>2280</v>
      </c>
      <c r="V74" s="34" t="s">
        <v>2281</v>
      </c>
      <c r="W74" s="34" t="s">
        <v>2171</v>
      </c>
      <c r="Y74" s="34" t="s">
        <v>2206</v>
      </c>
      <c r="Z74" s="34" t="s">
        <v>2207</v>
      </c>
      <c r="AF74" s="34" t="s">
        <v>2283</v>
      </c>
      <c r="AG74" s="34" t="s">
        <v>2394</v>
      </c>
      <c r="AH74" s="34" t="s">
        <v>2170</v>
      </c>
      <c r="AI74" s="34" t="s">
        <v>2395</v>
      </c>
      <c r="AJ74" s="34" t="s">
        <v>2286</v>
      </c>
      <c r="AK74" s="34" t="s">
        <v>2286</v>
      </c>
      <c r="AN74" s="34" t="s">
        <v>2432</v>
      </c>
    </row>
    <row r="75" spans="1:46" x14ac:dyDescent="0.15">
      <c r="A75" s="46" t="s">
        <v>2575</v>
      </c>
      <c r="B75" s="34" t="s">
        <v>2576</v>
      </c>
      <c r="C75" s="34" t="s">
        <v>2409</v>
      </c>
      <c r="D75" s="34" t="s">
        <v>2271</v>
      </c>
      <c r="E75" s="34" t="s">
        <v>2449</v>
      </c>
      <c r="F75" s="34" t="s">
        <v>2450</v>
      </c>
      <c r="G75" s="34" t="s">
        <v>2416</v>
      </c>
      <c r="H75" s="34" t="s">
        <v>2451</v>
      </c>
      <c r="I75" s="34">
        <v>362</v>
      </c>
      <c r="J75" s="34">
        <v>362</v>
      </c>
      <c r="K75" s="34">
        <v>362</v>
      </c>
      <c r="L75" s="34" t="s">
        <v>2412</v>
      </c>
      <c r="M75" s="34">
        <v>1987</v>
      </c>
      <c r="N75" s="34">
        <v>28</v>
      </c>
      <c r="O75" s="34">
        <v>17781504</v>
      </c>
      <c r="P75" s="34" t="s">
        <v>2388</v>
      </c>
      <c r="Q75" s="34" t="s">
        <v>2309</v>
      </c>
      <c r="R75" s="34" t="s">
        <v>2390</v>
      </c>
      <c r="S75" s="46">
        <v>115.34</v>
      </c>
      <c r="T75" s="34" t="s">
        <v>2279</v>
      </c>
      <c r="U75" s="34" t="s">
        <v>2280</v>
      </c>
      <c r="V75" s="34" t="s">
        <v>2281</v>
      </c>
      <c r="W75" s="34" t="s">
        <v>2171</v>
      </c>
      <c r="Y75" s="34" t="s">
        <v>2208</v>
      </c>
      <c r="AF75" s="34" t="s">
        <v>2283</v>
      </c>
      <c r="AG75" s="34" t="s">
        <v>2394</v>
      </c>
      <c r="AH75" s="34" t="s">
        <v>2170</v>
      </c>
      <c r="AI75" s="34" t="s">
        <v>2395</v>
      </c>
      <c r="AJ75" s="34" t="s">
        <v>2286</v>
      </c>
      <c r="AK75" s="34" t="s">
        <v>2286</v>
      </c>
      <c r="AS75" s="34">
        <v>2314</v>
      </c>
      <c r="AT75" s="34" t="s">
        <v>2418</v>
      </c>
    </row>
    <row r="76" spans="1:46" x14ac:dyDescent="0.15">
      <c r="A76" s="46" t="s">
        <v>2589</v>
      </c>
      <c r="B76" s="34" t="s">
        <v>2590</v>
      </c>
      <c r="C76" s="34" t="s">
        <v>2409</v>
      </c>
      <c r="D76" s="34" t="s">
        <v>2271</v>
      </c>
      <c r="E76" s="34" t="s">
        <v>2452</v>
      </c>
      <c r="G76" s="34" t="s">
        <v>2230</v>
      </c>
      <c r="H76" s="34" t="s">
        <v>2275</v>
      </c>
      <c r="I76" s="34">
        <v>404</v>
      </c>
      <c r="J76" s="34">
        <v>404</v>
      </c>
      <c r="K76" s="34">
        <v>404</v>
      </c>
      <c r="L76" s="34" t="s">
        <v>2406</v>
      </c>
      <c r="M76" s="34">
        <v>1992</v>
      </c>
      <c r="N76" s="34">
        <v>23</v>
      </c>
      <c r="O76" s="34">
        <v>41517359</v>
      </c>
      <c r="P76" s="34" t="s">
        <v>2453</v>
      </c>
      <c r="Q76" s="34" t="s">
        <v>2350</v>
      </c>
      <c r="R76" s="34" t="s">
        <v>2454</v>
      </c>
      <c r="S76" s="46">
        <v>679.2</v>
      </c>
      <c r="T76" s="34" t="s">
        <v>2279</v>
      </c>
      <c r="U76" s="34" t="s">
        <v>2337</v>
      </c>
      <c r="V76" s="34" t="s">
        <v>2281</v>
      </c>
      <c r="W76" s="34" t="s">
        <v>2171</v>
      </c>
      <c r="Y76" s="34" t="s">
        <v>2208</v>
      </c>
      <c r="AC76" s="34" t="s">
        <v>2212</v>
      </c>
      <c r="AD76" s="34" t="s">
        <v>2282</v>
      </c>
      <c r="AF76" s="34" t="s">
        <v>2283</v>
      </c>
      <c r="AG76" s="34" t="s">
        <v>2394</v>
      </c>
      <c r="AH76" s="34" t="s">
        <v>2170</v>
      </c>
      <c r="AI76" s="34" t="s">
        <v>2455</v>
      </c>
      <c r="AJ76" s="34" t="s">
        <v>2286</v>
      </c>
      <c r="AK76" s="34" t="s">
        <v>2286</v>
      </c>
      <c r="AS76" s="34">
        <v>976</v>
      </c>
      <c r="AT76" s="34" t="s">
        <v>2418</v>
      </c>
    </row>
    <row r="77" spans="1:46" x14ac:dyDescent="0.15">
      <c r="A77" s="46" t="s">
        <v>2589</v>
      </c>
      <c r="B77" s="34" t="s">
        <v>2590</v>
      </c>
      <c r="C77" s="34" t="s">
        <v>2409</v>
      </c>
      <c r="D77" s="34" t="s">
        <v>2271</v>
      </c>
      <c r="E77" s="34" t="s">
        <v>2452</v>
      </c>
      <c r="G77" s="34" t="s">
        <v>2230</v>
      </c>
      <c r="H77" s="34" t="s">
        <v>2275</v>
      </c>
      <c r="I77" s="34">
        <v>403</v>
      </c>
      <c r="J77" s="34">
        <v>403</v>
      </c>
      <c r="K77" s="34">
        <v>403</v>
      </c>
      <c r="L77" s="34" t="s">
        <v>2387</v>
      </c>
      <c r="M77" s="34">
        <v>1991</v>
      </c>
      <c r="N77" s="34">
        <v>24</v>
      </c>
      <c r="O77" s="34">
        <v>8953608</v>
      </c>
      <c r="P77" s="34" t="s">
        <v>2453</v>
      </c>
      <c r="Q77" s="34" t="s">
        <v>2309</v>
      </c>
      <c r="R77" s="34" t="s">
        <v>2454</v>
      </c>
      <c r="S77" s="46">
        <v>32.54</v>
      </c>
      <c r="T77" s="34" t="s">
        <v>2279</v>
      </c>
      <c r="U77" s="34" t="s">
        <v>2280</v>
      </c>
      <c r="V77" s="34" t="s">
        <v>2280</v>
      </c>
      <c r="W77" s="34" t="s">
        <v>2171</v>
      </c>
      <c r="Y77" s="34" t="s">
        <v>2208</v>
      </c>
      <c r="AF77" s="34" t="s">
        <v>2283</v>
      </c>
      <c r="AG77" s="34" t="s">
        <v>2394</v>
      </c>
      <c r="AH77" s="34" t="s">
        <v>2170</v>
      </c>
      <c r="AI77" s="34" t="s">
        <v>2455</v>
      </c>
      <c r="AJ77" s="34" t="s">
        <v>2286</v>
      </c>
      <c r="AK77" s="34" t="s">
        <v>2286</v>
      </c>
    </row>
    <row r="78" spans="1:46" x14ac:dyDescent="0.15">
      <c r="A78" s="46" t="s">
        <v>2589</v>
      </c>
      <c r="B78" s="34" t="s">
        <v>2590</v>
      </c>
      <c r="C78" s="34" t="s">
        <v>2409</v>
      </c>
      <c r="D78" s="34" t="s">
        <v>2271</v>
      </c>
      <c r="E78" s="34" t="s">
        <v>2452</v>
      </c>
      <c r="G78" s="34" t="s">
        <v>2230</v>
      </c>
      <c r="H78" s="34" t="s">
        <v>2275</v>
      </c>
      <c r="I78" s="34">
        <v>403</v>
      </c>
      <c r="J78" s="34">
        <v>403</v>
      </c>
      <c r="K78" s="34">
        <v>403</v>
      </c>
      <c r="L78" s="34" t="s">
        <v>2387</v>
      </c>
      <c r="M78" s="34">
        <v>1991</v>
      </c>
      <c r="N78" s="34">
        <v>24</v>
      </c>
      <c r="O78" s="34">
        <v>42344702</v>
      </c>
      <c r="P78" s="34" t="s">
        <v>2453</v>
      </c>
      <c r="Q78" s="34" t="s">
        <v>2309</v>
      </c>
      <c r="R78" s="34" t="s">
        <v>2454</v>
      </c>
      <c r="S78" s="46">
        <v>126.15</v>
      </c>
      <c r="T78" s="34" t="s">
        <v>2279</v>
      </c>
      <c r="U78" s="34" t="s">
        <v>2280</v>
      </c>
      <c r="V78" s="34" t="s">
        <v>2280</v>
      </c>
      <c r="W78" s="34" t="s">
        <v>2171</v>
      </c>
      <c r="Y78" s="34" t="s">
        <v>2208</v>
      </c>
      <c r="AF78" s="34" t="s">
        <v>2283</v>
      </c>
      <c r="AG78" s="34" t="s">
        <v>2394</v>
      </c>
      <c r="AH78" s="34" t="s">
        <v>2170</v>
      </c>
      <c r="AI78" s="34" t="s">
        <v>2455</v>
      </c>
      <c r="AJ78" s="34" t="s">
        <v>2286</v>
      </c>
      <c r="AK78" s="34" t="s">
        <v>2286</v>
      </c>
    </row>
    <row r="79" spans="1:46" x14ac:dyDescent="0.15">
      <c r="A79" s="46" t="s">
        <v>2589</v>
      </c>
      <c r="B79" s="34" t="s">
        <v>2590</v>
      </c>
      <c r="C79" s="34" t="s">
        <v>2409</v>
      </c>
      <c r="D79" s="34" t="s">
        <v>2271</v>
      </c>
      <c r="E79" s="34" t="s">
        <v>2452</v>
      </c>
      <c r="G79" s="34" t="s">
        <v>2230</v>
      </c>
      <c r="H79" s="34" t="s">
        <v>2275</v>
      </c>
      <c r="I79" s="34">
        <v>403</v>
      </c>
      <c r="J79" s="34">
        <v>403</v>
      </c>
      <c r="K79" s="34">
        <v>403</v>
      </c>
      <c r="L79" s="34" t="s">
        <v>2387</v>
      </c>
      <c r="M79" s="34">
        <v>1991</v>
      </c>
      <c r="N79" s="34">
        <v>24</v>
      </c>
      <c r="O79" s="34">
        <v>23686504</v>
      </c>
      <c r="P79" s="34" t="s">
        <v>2453</v>
      </c>
      <c r="Q79" s="34" t="s">
        <v>2309</v>
      </c>
      <c r="R79" s="34" t="s">
        <v>2454</v>
      </c>
      <c r="S79" s="46">
        <v>54.79</v>
      </c>
      <c r="T79" s="34" t="s">
        <v>2279</v>
      </c>
      <c r="U79" s="34" t="s">
        <v>2280</v>
      </c>
      <c r="V79" s="34" t="s">
        <v>2280</v>
      </c>
      <c r="W79" s="34" t="s">
        <v>2171</v>
      </c>
      <c r="Y79" s="34" t="s">
        <v>2208</v>
      </c>
      <c r="AF79" s="34" t="s">
        <v>2283</v>
      </c>
      <c r="AG79" s="34" t="s">
        <v>2394</v>
      </c>
      <c r="AH79" s="34" t="s">
        <v>2170</v>
      </c>
      <c r="AI79" s="34" t="s">
        <v>2455</v>
      </c>
      <c r="AJ79" s="34" t="s">
        <v>2286</v>
      </c>
      <c r="AK79" s="34" t="s">
        <v>2286</v>
      </c>
    </row>
    <row r="80" spans="1:46" x14ac:dyDescent="0.15">
      <c r="A80" s="46" t="s">
        <v>2589</v>
      </c>
      <c r="B80" s="34" t="s">
        <v>2590</v>
      </c>
      <c r="C80" s="34" t="s">
        <v>2409</v>
      </c>
      <c r="D80" s="34" t="s">
        <v>2271</v>
      </c>
      <c r="E80" s="34" t="s">
        <v>2452</v>
      </c>
      <c r="G80" s="34" t="s">
        <v>2230</v>
      </c>
      <c r="H80" s="34" t="s">
        <v>2275</v>
      </c>
      <c r="I80" s="34">
        <v>403</v>
      </c>
      <c r="J80" s="34">
        <v>403</v>
      </c>
      <c r="K80" s="34">
        <v>403</v>
      </c>
      <c r="L80" s="34" t="s">
        <v>2387</v>
      </c>
      <c r="M80" s="34">
        <v>1991</v>
      </c>
      <c r="N80" s="34">
        <v>24</v>
      </c>
      <c r="O80" s="34">
        <v>30542264</v>
      </c>
      <c r="P80" s="34" t="s">
        <v>2453</v>
      </c>
      <c r="Q80" s="34" t="s">
        <v>2410</v>
      </c>
      <c r="R80" s="34" t="s">
        <v>2454</v>
      </c>
      <c r="S80" s="46">
        <v>41.9</v>
      </c>
      <c r="T80" s="34" t="s">
        <v>2279</v>
      </c>
      <c r="U80" s="34" t="s">
        <v>2280</v>
      </c>
      <c r="V80" s="34" t="s">
        <v>2280</v>
      </c>
      <c r="W80" s="34" t="s">
        <v>2171</v>
      </c>
      <c r="Y80" s="34" t="s">
        <v>2208</v>
      </c>
      <c r="AF80" s="34" t="s">
        <v>2283</v>
      </c>
      <c r="AG80" s="34" t="s">
        <v>2394</v>
      </c>
      <c r="AH80" s="34" t="s">
        <v>2170</v>
      </c>
      <c r="AI80" s="34" t="s">
        <v>2455</v>
      </c>
      <c r="AJ80" s="34" t="s">
        <v>2286</v>
      </c>
      <c r="AK80" s="34" t="s">
        <v>2286</v>
      </c>
    </row>
    <row r="81" spans="1:49" x14ac:dyDescent="0.15">
      <c r="A81" s="46" t="s">
        <v>1388</v>
      </c>
      <c r="B81" s="34" t="s">
        <v>1388</v>
      </c>
      <c r="C81" s="34" t="s">
        <v>2456</v>
      </c>
      <c r="D81" s="34" t="s">
        <v>2271</v>
      </c>
      <c r="E81" s="34" t="s">
        <v>2457</v>
      </c>
      <c r="F81" s="34" t="s">
        <v>2458</v>
      </c>
      <c r="G81" s="34" t="s">
        <v>2459</v>
      </c>
      <c r="H81" s="34" t="s">
        <v>2275</v>
      </c>
      <c r="I81" s="34">
        <v>401</v>
      </c>
      <c r="J81" s="34">
        <v>401</v>
      </c>
      <c r="K81" s="34">
        <v>401</v>
      </c>
      <c r="L81" s="34" t="s">
        <v>2411</v>
      </c>
      <c r="M81" s="34">
        <v>1989</v>
      </c>
      <c r="N81" s="34">
        <v>26</v>
      </c>
      <c r="O81" s="34">
        <v>40538305</v>
      </c>
      <c r="P81" s="34" t="s">
        <v>2388</v>
      </c>
      <c r="Q81" s="34" t="s">
        <v>2309</v>
      </c>
      <c r="R81" s="34" t="s">
        <v>2390</v>
      </c>
      <c r="S81" s="46">
        <v>147.69</v>
      </c>
      <c r="T81" s="34" t="s">
        <v>2279</v>
      </c>
      <c r="U81" s="34" t="s">
        <v>2280</v>
      </c>
      <c r="V81" s="34" t="s">
        <v>2281</v>
      </c>
      <c r="W81" s="34" t="s">
        <v>2171</v>
      </c>
      <c r="Y81" s="34" t="s">
        <v>2208</v>
      </c>
      <c r="AC81" s="34" t="s">
        <v>2211</v>
      </c>
      <c r="AD81" s="34" t="s">
        <v>2282</v>
      </c>
      <c r="AF81" s="34" t="s">
        <v>2283</v>
      </c>
      <c r="AG81" s="34" t="s">
        <v>2394</v>
      </c>
      <c r="AH81" s="34" t="s">
        <v>2170</v>
      </c>
      <c r="AI81" s="34" t="s">
        <v>2395</v>
      </c>
      <c r="AJ81" s="34" t="s">
        <v>2286</v>
      </c>
      <c r="AK81" s="34" t="s">
        <v>2286</v>
      </c>
      <c r="AS81" s="34">
        <v>1128</v>
      </c>
      <c r="AT81" s="34" t="s">
        <v>2418</v>
      </c>
      <c r="AU81" s="34">
        <v>284793</v>
      </c>
      <c r="AW81" s="34">
        <v>285921</v>
      </c>
    </row>
    <row r="82" spans="1:49" x14ac:dyDescent="0.15">
      <c r="A82" s="46" t="s">
        <v>1384</v>
      </c>
      <c r="B82" s="34" t="s">
        <v>1384</v>
      </c>
      <c r="C82" s="34" t="s">
        <v>2456</v>
      </c>
      <c r="D82" s="34" t="s">
        <v>2271</v>
      </c>
      <c r="E82" s="34" t="s">
        <v>2460</v>
      </c>
      <c r="G82" s="34" t="s">
        <v>2461</v>
      </c>
      <c r="H82" s="34" t="s">
        <v>2275</v>
      </c>
      <c r="I82" s="34">
        <v>401</v>
      </c>
      <c r="J82" s="34">
        <v>401</v>
      </c>
      <c r="K82" s="34">
        <v>401</v>
      </c>
      <c r="L82" s="34" t="s">
        <v>2411</v>
      </c>
      <c r="M82" s="34">
        <v>1989</v>
      </c>
      <c r="N82" s="34">
        <v>26</v>
      </c>
      <c r="O82" s="34">
        <v>60331598</v>
      </c>
      <c r="P82" s="34" t="s">
        <v>2388</v>
      </c>
      <c r="Q82" s="34" t="s">
        <v>2309</v>
      </c>
      <c r="R82" s="34" t="s">
        <v>2390</v>
      </c>
      <c r="S82" s="46">
        <v>180</v>
      </c>
      <c r="T82" s="34" t="s">
        <v>2279</v>
      </c>
      <c r="U82" s="34" t="s">
        <v>2280</v>
      </c>
      <c r="V82" s="34" t="s">
        <v>2280</v>
      </c>
      <c r="W82" s="34" t="s">
        <v>2171</v>
      </c>
      <c r="Y82" s="34" t="s">
        <v>2208</v>
      </c>
      <c r="AC82" s="34" t="s">
        <v>2211</v>
      </c>
      <c r="AD82" s="34" t="s">
        <v>2282</v>
      </c>
      <c r="AF82" s="34" t="s">
        <v>2283</v>
      </c>
      <c r="AG82" s="34" t="s">
        <v>2394</v>
      </c>
      <c r="AH82" s="34" t="s">
        <v>2170</v>
      </c>
      <c r="AI82" s="34" t="s">
        <v>2395</v>
      </c>
      <c r="AJ82" s="34" t="s">
        <v>2286</v>
      </c>
      <c r="AK82" s="34" t="s">
        <v>2286</v>
      </c>
      <c r="AS82" s="34">
        <v>1679</v>
      </c>
      <c r="AT82" s="34" t="s">
        <v>2418</v>
      </c>
      <c r="AU82" s="34">
        <v>332968</v>
      </c>
      <c r="AW82" s="34">
        <v>334647</v>
      </c>
    </row>
    <row r="83" spans="1:49" x14ac:dyDescent="0.15">
      <c r="A83" s="46" t="s">
        <v>1392</v>
      </c>
      <c r="B83" s="34" t="s">
        <v>1392</v>
      </c>
      <c r="C83" s="34" t="s">
        <v>2456</v>
      </c>
      <c r="D83" s="34" t="s">
        <v>2271</v>
      </c>
      <c r="E83" s="34" t="s">
        <v>2462</v>
      </c>
      <c r="F83" s="34" t="s">
        <v>2463</v>
      </c>
      <c r="G83" s="34" t="s">
        <v>2464</v>
      </c>
      <c r="H83" s="34" t="s">
        <v>2275</v>
      </c>
      <c r="I83" s="34">
        <v>401</v>
      </c>
      <c r="J83" s="34">
        <v>401</v>
      </c>
      <c r="K83" s="34">
        <v>401</v>
      </c>
      <c r="L83" s="34" t="s">
        <v>2411</v>
      </c>
      <c r="M83" s="34">
        <v>1989</v>
      </c>
      <c r="N83" s="34">
        <v>26</v>
      </c>
      <c r="O83" s="34">
        <v>5603252</v>
      </c>
      <c r="P83" s="34" t="s">
        <v>2388</v>
      </c>
      <c r="Q83" s="34" t="s">
        <v>2309</v>
      </c>
      <c r="R83" s="34" t="s">
        <v>2390</v>
      </c>
      <c r="S83" s="46">
        <v>19.32</v>
      </c>
      <c r="T83" s="34" t="s">
        <v>2279</v>
      </c>
      <c r="U83" s="34" t="s">
        <v>2280</v>
      </c>
      <c r="V83" s="34" t="s">
        <v>2281</v>
      </c>
      <c r="W83" s="34" t="s">
        <v>2171</v>
      </c>
      <c r="Y83" s="34" t="s">
        <v>2208</v>
      </c>
      <c r="AC83" s="34" t="s">
        <v>2211</v>
      </c>
      <c r="AD83" s="34" t="s">
        <v>2282</v>
      </c>
      <c r="AF83" s="34" t="s">
        <v>2283</v>
      </c>
      <c r="AG83" s="34" t="s">
        <v>2394</v>
      </c>
      <c r="AH83" s="34" t="s">
        <v>2170</v>
      </c>
      <c r="AI83" s="34" t="s">
        <v>2395</v>
      </c>
      <c r="AJ83" s="34" t="s">
        <v>2286</v>
      </c>
      <c r="AK83" s="34" t="s">
        <v>2286</v>
      </c>
      <c r="AS83" s="34">
        <v>155</v>
      </c>
      <c r="AT83" s="34" t="s">
        <v>2418</v>
      </c>
      <c r="AU83" s="34">
        <v>65028</v>
      </c>
      <c r="AW83" s="34">
        <v>65183</v>
      </c>
    </row>
    <row r="84" spans="1:49" x14ac:dyDescent="0.15">
      <c r="A84" s="46" t="s">
        <v>1406</v>
      </c>
      <c r="B84" s="34" t="s">
        <v>1406</v>
      </c>
      <c r="C84" s="34" t="s">
        <v>2456</v>
      </c>
      <c r="D84" s="34" t="s">
        <v>2271</v>
      </c>
      <c r="E84" s="34" t="s">
        <v>2465</v>
      </c>
      <c r="F84" s="34" t="s">
        <v>2466</v>
      </c>
      <c r="G84" s="34" t="s">
        <v>2467</v>
      </c>
      <c r="H84" s="34" t="s">
        <v>2468</v>
      </c>
      <c r="I84" s="34">
        <v>404</v>
      </c>
      <c r="J84" s="34">
        <v>404</v>
      </c>
      <c r="K84" s="34">
        <v>404</v>
      </c>
      <c r="L84" s="34" t="s">
        <v>2406</v>
      </c>
      <c r="M84" s="34">
        <v>1992</v>
      </c>
      <c r="N84" s="34">
        <v>23</v>
      </c>
      <c r="O84" s="34">
        <v>4987418</v>
      </c>
      <c r="P84" s="34" t="s">
        <v>2388</v>
      </c>
      <c r="Q84" s="34" t="s">
        <v>2309</v>
      </c>
      <c r="R84" s="34" t="s">
        <v>2390</v>
      </c>
      <c r="S84" s="46">
        <v>16.2</v>
      </c>
      <c r="T84" s="34" t="s">
        <v>2279</v>
      </c>
      <c r="U84" s="34" t="s">
        <v>2280</v>
      </c>
      <c r="V84" s="34" t="s">
        <v>2281</v>
      </c>
      <c r="W84" s="34" t="s">
        <v>2171</v>
      </c>
      <c r="Y84" s="34" t="s">
        <v>2208</v>
      </c>
      <c r="AC84" s="34" t="s">
        <v>2211</v>
      </c>
      <c r="AD84" s="34" t="s">
        <v>2282</v>
      </c>
      <c r="AF84" s="34" t="s">
        <v>2283</v>
      </c>
      <c r="AG84" s="34" t="s">
        <v>2394</v>
      </c>
      <c r="AH84" s="34" t="s">
        <v>2170</v>
      </c>
      <c r="AI84" s="34" t="s">
        <v>2395</v>
      </c>
      <c r="AJ84" s="34" t="s">
        <v>2286</v>
      </c>
      <c r="AK84" s="34" t="s">
        <v>2286</v>
      </c>
      <c r="AS84" s="34">
        <v>522</v>
      </c>
      <c r="AT84" s="34" t="s">
        <v>2418</v>
      </c>
      <c r="AU84" s="34">
        <v>64890</v>
      </c>
      <c r="AW84" s="34">
        <v>65412</v>
      </c>
    </row>
    <row r="85" spans="1:49" x14ac:dyDescent="0.15">
      <c r="A85" s="46" t="s">
        <v>1408</v>
      </c>
      <c r="B85" s="34" t="s">
        <v>1408</v>
      </c>
      <c r="C85" s="34" t="s">
        <v>2456</v>
      </c>
      <c r="D85" s="34" t="s">
        <v>2271</v>
      </c>
      <c r="E85" s="34" t="s">
        <v>2469</v>
      </c>
      <c r="F85" s="34" t="s">
        <v>2470</v>
      </c>
      <c r="G85" s="34" t="s">
        <v>2471</v>
      </c>
      <c r="H85" s="34" t="s">
        <v>2468</v>
      </c>
      <c r="I85" s="34">
        <v>404</v>
      </c>
      <c r="J85" s="34">
        <v>404</v>
      </c>
      <c r="K85" s="34">
        <v>404</v>
      </c>
      <c r="L85" s="34" t="s">
        <v>2406</v>
      </c>
      <c r="M85" s="34">
        <v>1992</v>
      </c>
      <c r="N85" s="34">
        <v>23</v>
      </c>
      <c r="O85" s="34">
        <v>5868510</v>
      </c>
      <c r="P85" s="34" t="s">
        <v>2388</v>
      </c>
      <c r="Q85" s="34" t="s">
        <v>2309</v>
      </c>
      <c r="R85" s="34" t="s">
        <v>2390</v>
      </c>
      <c r="S85" s="46">
        <v>16.2</v>
      </c>
      <c r="T85" s="34" t="s">
        <v>2279</v>
      </c>
      <c r="U85" s="34" t="s">
        <v>2280</v>
      </c>
      <c r="V85" s="34" t="s">
        <v>2281</v>
      </c>
      <c r="W85" s="34" t="s">
        <v>2171</v>
      </c>
      <c r="Y85" s="34" t="s">
        <v>2208</v>
      </c>
      <c r="AC85" s="34" t="s">
        <v>2211</v>
      </c>
      <c r="AD85" s="34" t="s">
        <v>2282</v>
      </c>
      <c r="AF85" s="34" t="s">
        <v>2283</v>
      </c>
      <c r="AG85" s="34" t="s">
        <v>2394</v>
      </c>
      <c r="AH85" s="34" t="s">
        <v>2170</v>
      </c>
      <c r="AI85" s="34" t="s">
        <v>2395</v>
      </c>
      <c r="AJ85" s="34" t="s">
        <v>2286</v>
      </c>
      <c r="AK85" s="34" t="s">
        <v>2286</v>
      </c>
      <c r="AS85" s="34">
        <v>615</v>
      </c>
      <c r="AT85" s="34" t="s">
        <v>2418</v>
      </c>
      <c r="AU85" s="34">
        <v>64830</v>
      </c>
      <c r="AW85" s="34">
        <v>65445</v>
      </c>
    </row>
    <row r="86" spans="1:49" x14ac:dyDescent="0.15">
      <c r="A86" s="46" t="s">
        <v>1410</v>
      </c>
      <c r="B86" s="34" t="s">
        <v>1410</v>
      </c>
      <c r="C86" s="34" t="s">
        <v>2456</v>
      </c>
      <c r="D86" s="34" t="s">
        <v>2271</v>
      </c>
      <c r="E86" s="34" t="s">
        <v>2472</v>
      </c>
      <c r="F86" s="34" t="s">
        <v>2473</v>
      </c>
      <c r="G86" s="34" t="s">
        <v>2474</v>
      </c>
      <c r="H86" s="34" t="s">
        <v>2475</v>
      </c>
      <c r="I86" s="34">
        <v>408</v>
      </c>
      <c r="J86" s="34">
        <v>408</v>
      </c>
      <c r="K86" s="34">
        <v>408</v>
      </c>
      <c r="L86" s="34" t="s">
        <v>2476</v>
      </c>
      <c r="M86" s="34">
        <v>1996</v>
      </c>
      <c r="N86" s="34">
        <v>19</v>
      </c>
      <c r="O86" s="34">
        <v>6724597</v>
      </c>
      <c r="P86" s="34" t="s">
        <v>2388</v>
      </c>
      <c r="Q86" s="34" t="s">
        <v>2309</v>
      </c>
      <c r="R86" s="34" t="s">
        <v>2390</v>
      </c>
      <c r="S86" s="46">
        <v>26</v>
      </c>
      <c r="T86" s="34" t="s">
        <v>2279</v>
      </c>
      <c r="U86" s="34" t="s">
        <v>2280</v>
      </c>
      <c r="V86" s="34" t="s">
        <v>2281</v>
      </c>
      <c r="W86" s="34" t="s">
        <v>2171</v>
      </c>
      <c r="Y86" s="34" t="s">
        <v>2208</v>
      </c>
      <c r="AC86" s="34" t="s">
        <v>2211</v>
      </c>
      <c r="AD86" s="34" t="s">
        <v>2282</v>
      </c>
      <c r="AF86" s="34" t="s">
        <v>2283</v>
      </c>
      <c r="AG86" s="34" t="s">
        <v>2394</v>
      </c>
      <c r="AH86" s="34" t="s">
        <v>2170</v>
      </c>
      <c r="AI86" s="34" t="s">
        <v>2395</v>
      </c>
      <c r="AJ86" s="34" t="s">
        <v>2286</v>
      </c>
      <c r="AK86" s="34" t="s">
        <v>2286</v>
      </c>
      <c r="AS86" s="34">
        <v>175</v>
      </c>
      <c r="AT86" s="34" t="s">
        <v>2418</v>
      </c>
      <c r="AU86" s="34">
        <v>64868</v>
      </c>
      <c r="AW86" s="34">
        <v>65043</v>
      </c>
    </row>
    <row r="87" spans="1:49" x14ac:dyDescent="0.15">
      <c r="A87" s="46" t="s">
        <v>1386</v>
      </c>
      <c r="B87" s="34" t="s">
        <v>1386</v>
      </c>
      <c r="C87" s="34" t="s">
        <v>2456</v>
      </c>
      <c r="D87" s="34" t="s">
        <v>2271</v>
      </c>
      <c r="E87" s="34" t="s">
        <v>2477</v>
      </c>
      <c r="G87" s="34" t="s">
        <v>2478</v>
      </c>
      <c r="H87" s="34" t="s">
        <v>2275</v>
      </c>
      <c r="I87" s="34">
        <v>409</v>
      </c>
      <c r="J87" s="34">
        <v>409</v>
      </c>
      <c r="K87" s="34">
        <v>409</v>
      </c>
      <c r="L87" s="34" t="s">
        <v>2300</v>
      </c>
      <c r="M87" s="34">
        <v>1997</v>
      </c>
      <c r="N87" s="34">
        <v>18</v>
      </c>
      <c r="O87" s="34">
        <v>16842389</v>
      </c>
      <c r="P87" s="34" t="s">
        <v>2388</v>
      </c>
      <c r="Q87" s="34" t="s">
        <v>2309</v>
      </c>
      <c r="R87" s="34" t="s">
        <v>2390</v>
      </c>
      <c r="S87" s="46">
        <v>88.75</v>
      </c>
      <c r="T87" s="34" t="s">
        <v>2279</v>
      </c>
      <c r="U87" s="34" t="s">
        <v>2280</v>
      </c>
      <c r="V87" s="34" t="s">
        <v>2281</v>
      </c>
      <c r="W87" s="34" t="s">
        <v>2171</v>
      </c>
      <c r="Y87" s="34" t="s">
        <v>2208</v>
      </c>
      <c r="AC87" s="34" t="s">
        <v>2211</v>
      </c>
      <c r="AD87" s="34" t="s">
        <v>2282</v>
      </c>
      <c r="AF87" s="34" t="s">
        <v>2283</v>
      </c>
      <c r="AG87" s="34" t="s">
        <v>2394</v>
      </c>
      <c r="AH87" s="34" t="s">
        <v>2170</v>
      </c>
      <c r="AI87" s="34" t="s">
        <v>2395</v>
      </c>
      <c r="AJ87" s="34" t="s">
        <v>2286</v>
      </c>
      <c r="AK87" s="34" t="s">
        <v>2286</v>
      </c>
      <c r="AS87" s="34">
        <v>444</v>
      </c>
      <c r="AT87" s="34" t="s">
        <v>2418</v>
      </c>
      <c r="AU87" s="34">
        <v>64847</v>
      </c>
      <c r="AW87" s="34">
        <v>65291</v>
      </c>
    </row>
    <row r="88" spans="1:49" x14ac:dyDescent="0.15">
      <c r="A88" s="46" t="s">
        <v>1363</v>
      </c>
      <c r="B88" s="34" t="s">
        <v>1363</v>
      </c>
      <c r="C88" s="34" t="s">
        <v>2456</v>
      </c>
      <c r="D88" s="34" t="s">
        <v>2271</v>
      </c>
      <c r="E88" s="34" t="s">
        <v>2479</v>
      </c>
      <c r="F88" s="34" t="s">
        <v>2480</v>
      </c>
      <c r="G88" s="34" t="s">
        <v>2481</v>
      </c>
      <c r="H88" s="34" t="s">
        <v>2275</v>
      </c>
      <c r="I88" s="34">
        <v>409</v>
      </c>
      <c r="J88" s="34">
        <v>409</v>
      </c>
      <c r="K88" s="34">
        <v>409</v>
      </c>
      <c r="L88" s="34" t="s">
        <v>2300</v>
      </c>
      <c r="M88" s="34">
        <v>1997</v>
      </c>
      <c r="N88" s="34">
        <v>18</v>
      </c>
      <c r="O88" s="34">
        <v>23496075</v>
      </c>
      <c r="P88" s="34" t="s">
        <v>2388</v>
      </c>
      <c r="Q88" s="34" t="s">
        <v>2309</v>
      </c>
      <c r="R88" s="34" t="s">
        <v>2390</v>
      </c>
      <c r="S88" s="46">
        <v>97.75</v>
      </c>
      <c r="T88" s="34" t="s">
        <v>2279</v>
      </c>
      <c r="U88" s="34" t="s">
        <v>2280</v>
      </c>
      <c r="V88" s="34" t="s">
        <v>2281</v>
      </c>
      <c r="W88" s="34" t="s">
        <v>2171</v>
      </c>
      <c r="Y88" s="34" t="s">
        <v>2208</v>
      </c>
      <c r="AC88" s="34" t="s">
        <v>2211</v>
      </c>
      <c r="AD88" s="34" t="s">
        <v>2282</v>
      </c>
      <c r="AF88" s="34" t="s">
        <v>2283</v>
      </c>
      <c r="AG88" s="34" t="s">
        <v>2394</v>
      </c>
      <c r="AH88" s="34" t="s">
        <v>2170</v>
      </c>
      <c r="AI88" s="34" t="s">
        <v>2395</v>
      </c>
      <c r="AJ88" s="34" t="s">
        <v>2286</v>
      </c>
      <c r="AK88" s="34" t="s">
        <v>2286</v>
      </c>
      <c r="AS88" s="34">
        <v>619</v>
      </c>
      <c r="AT88" s="34" t="s">
        <v>2418</v>
      </c>
      <c r="AU88" s="34">
        <v>64881</v>
      </c>
      <c r="AW88" s="34">
        <v>65500</v>
      </c>
    </row>
    <row r="89" spans="1:49" x14ac:dyDescent="0.15">
      <c r="A89" s="46" t="s">
        <v>1394</v>
      </c>
      <c r="B89" s="34" t="s">
        <v>1394</v>
      </c>
      <c r="C89" s="34" t="s">
        <v>2456</v>
      </c>
      <c r="D89" s="34" t="s">
        <v>2271</v>
      </c>
      <c r="E89" s="34" t="s">
        <v>2482</v>
      </c>
      <c r="F89" s="34" t="s">
        <v>2441</v>
      </c>
      <c r="G89" s="34" t="s">
        <v>2483</v>
      </c>
      <c r="H89" s="34" t="s">
        <v>2275</v>
      </c>
      <c r="I89" s="34">
        <v>410</v>
      </c>
      <c r="J89" s="34">
        <v>410</v>
      </c>
      <c r="K89" s="34">
        <v>410</v>
      </c>
      <c r="L89" s="34" t="s">
        <v>1502</v>
      </c>
      <c r="M89" s="34">
        <v>1998</v>
      </c>
      <c r="N89" s="34">
        <v>17</v>
      </c>
      <c r="O89" s="34">
        <v>18952273</v>
      </c>
      <c r="P89" s="34" t="s">
        <v>2388</v>
      </c>
      <c r="Q89" s="34" t="s">
        <v>2309</v>
      </c>
      <c r="R89" s="34" t="s">
        <v>2390</v>
      </c>
      <c r="S89" s="46">
        <v>49.76</v>
      </c>
      <c r="T89" s="34" t="s">
        <v>2279</v>
      </c>
      <c r="U89" s="34" t="s">
        <v>2280</v>
      </c>
      <c r="V89" s="34" t="s">
        <v>2281</v>
      </c>
      <c r="W89" s="34" t="s">
        <v>2171</v>
      </c>
      <c r="Y89" s="34" t="s">
        <v>2208</v>
      </c>
      <c r="AC89" s="34" t="s">
        <v>2211</v>
      </c>
      <c r="AD89" s="34" t="s">
        <v>2282</v>
      </c>
      <c r="AF89" s="34" t="s">
        <v>2283</v>
      </c>
      <c r="AG89" s="34" t="s">
        <v>2394</v>
      </c>
      <c r="AH89" s="34" t="s">
        <v>2170</v>
      </c>
      <c r="AI89" s="34" t="s">
        <v>2395</v>
      </c>
      <c r="AJ89" s="34" t="s">
        <v>2286</v>
      </c>
      <c r="AK89" s="34" t="s">
        <v>2286</v>
      </c>
      <c r="AS89" s="34">
        <v>504</v>
      </c>
      <c r="AT89" s="34" t="s">
        <v>2418</v>
      </c>
      <c r="AU89" s="34">
        <v>90305</v>
      </c>
      <c r="AW89" s="34">
        <v>90809</v>
      </c>
    </row>
    <row r="90" spans="1:49" x14ac:dyDescent="0.15">
      <c r="A90" s="46" t="s">
        <v>1375</v>
      </c>
      <c r="B90" s="34" t="s">
        <v>1375</v>
      </c>
      <c r="C90" s="34" t="s">
        <v>2456</v>
      </c>
      <c r="D90" s="34" t="s">
        <v>2271</v>
      </c>
      <c r="E90" s="34" t="s">
        <v>2414</v>
      </c>
      <c r="F90" s="34" t="s">
        <v>2458</v>
      </c>
      <c r="G90" s="34" t="s">
        <v>2484</v>
      </c>
      <c r="H90" s="34" t="s">
        <v>2275</v>
      </c>
      <c r="I90" s="34">
        <v>411</v>
      </c>
      <c r="J90" s="34">
        <v>411</v>
      </c>
      <c r="K90" s="34">
        <v>411</v>
      </c>
      <c r="L90" s="34" t="s">
        <v>2485</v>
      </c>
      <c r="M90" s="34">
        <v>1999</v>
      </c>
      <c r="N90" s="34">
        <v>16</v>
      </c>
      <c r="O90" s="34">
        <v>14424628</v>
      </c>
      <c r="P90" s="34" t="s">
        <v>2388</v>
      </c>
      <c r="Q90" s="34" t="s">
        <v>2309</v>
      </c>
      <c r="R90" s="34" t="s">
        <v>2390</v>
      </c>
      <c r="S90" s="46">
        <v>43.71</v>
      </c>
      <c r="T90" s="34" t="s">
        <v>2279</v>
      </c>
      <c r="U90" s="34" t="s">
        <v>2280</v>
      </c>
      <c r="V90" s="34" t="s">
        <v>2281</v>
      </c>
      <c r="W90" s="34" t="s">
        <v>2171</v>
      </c>
      <c r="Y90" s="34" t="s">
        <v>2208</v>
      </c>
      <c r="AC90" s="34" t="s">
        <v>2211</v>
      </c>
      <c r="AD90" s="34" t="s">
        <v>2282</v>
      </c>
      <c r="AF90" s="34" t="s">
        <v>2283</v>
      </c>
      <c r="AG90" s="34" t="s">
        <v>2394</v>
      </c>
      <c r="AH90" s="34" t="s">
        <v>2170</v>
      </c>
      <c r="AI90" s="34" t="s">
        <v>2395</v>
      </c>
      <c r="AJ90" s="34" t="s">
        <v>2286</v>
      </c>
      <c r="AK90" s="34" t="s">
        <v>2286</v>
      </c>
      <c r="AS90" s="34">
        <v>394</v>
      </c>
      <c r="AT90" s="34" t="s">
        <v>2418</v>
      </c>
      <c r="AU90" s="34">
        <v>64864</v>
      </c>
      <c r="AW90" s="34">
        <v>65258</v>
      </c>
    </row>
    <row r="91" spans="1:49" x14ac:dyDescent="0.15">
      <c r="A91" s="46" t="s">
        <v>1377</v>
      </c>
      <c r="B91" s="34" t="s">
        <v>1377</v>
      </c>
      <c r="C91" s="34" t="s">
        <v>2456</v>
      </c>
      <c r="D91" s="34" t="s">
        <v>2271</v>
      </c>
      <c r="E91" s="34" t="s">
        <v>2414</v>
      </c>
      <c r="F91" s="34" t="s">
        <v>2486</v>
      </c>
      <c r="G91" s="34" t="s">
        <v>2487</v>
      </c>
      <c r="H91" s="34" t="s">
        <v>2275</v>
      </c>
      <c r="I91" s="34">
        <v>411</v>
      </c>
      <c r="J91" s="34">
        <v>411</v>
      </c>
      <c r="K91" s="34">
        <v>411</v>
      </c>
      <c r="L91" s="34" t="s">
        <v>2485</v>
      </c>
      <c r="M91" s="34">
        <v>1999</v>
      </c>
      <c r="N91" s="34">
        <v>16</v>
      </c>
      <c r="O91" s="34">
        <v>6377086</v>
      </c>
      <c r="P91" s="34" t="s">
        <v>2388</v>
      </c>
      <c r="Q91" s="34" t="s">
        <v>2309</v>
      </c>
      <c r="R91" s="34" t="s">
        <v>2390</v>
      </c>
      <c r="S91" s="46">
        <v>17.5</v>
      </c>
      <c r="T91" s="34" t="s">
        <v>2279</v>
      </c>
      <c r="U91" s="34" t="s">
        <v>2280</v>
      </c>
      <c r="V91" s="34" t="s">
        <v>2281</v>
      </c>
      <c r="W91" s="34" t="s">
        <v>2171</v>
      </c>
      <c r="Y91" s="34" t="s">
        <v>2208</v>
      </c>
      <c r="AC91" s="34" t="s">
        <v>2211</v>
      </c>
      <c r="AD91" s="34" t="s">
        <v>2282</v>
      </c>
      <c r="AF91" s="34" t="s">
        <v>2283</v>
      </c>
      <c r="AG91" s="34" t="s">
        <v>2394</v>
      </c>
      <c r="AH91" s="34" t="s">
        <v>2170</v>
      </c>
      <c r="AI91" s="34" t="s">
        <v>2395</v>
      </c>
      <c r="AJ91" s="34" t="s">
        <v>2286</v>
      </c>
      <c r="AK91" s="34" t="s">
        <v>2286</v>
      </c>
      <c r="AS91" s="34">
        <v>174</v>
      </c>
      <c r="AT91" s="34" t="s">
        <v>2418</v>
      </c>
      <c r="AU91" s="34">
        <v>64830</v>
      </c>
      <c r="AW91" s="34">
        <v>65004</v>
      </c>
    </row>
    <row r="92" spans="1:49" x14ac:dyDescent="0.15">
      <c r="A92" s="46" t="s">
        <v>1412</v>
      </c>
      <c r="B92" s="34" t="s">
        <v>1412</v>
      </c>
      <c r="C92" s="34" t="s">
        <v>2456</v>
      </c>
      <c r="D92" s="34" t="s">
        <v>2271</v>
      </c>
      <c r="E92" s="34" t="s">
        <v>2488</v>
      </c>
      <c r="F92" s="34" t="s">
        <v>2489</v>
      </c>
      <c r="G92" s="34" t="s">
        <v>2490</v>
      </c>
      <c r="H92" s="34" t="s">
        <v>2275</v>
      </c>
      <c r="I92" s="34">
        <v>411</v>
      </c>
      <c r="J92" s="34">
        <v>411</v>
      </c>
      <c r="K92" s="34">
        <v>411</v>
      </c>
      <c r="L92" s="34" t="s">
        <v>2485</v>
      </c>
      <c r="M92" s="34">
        <v>1999</v>
      </c>
      <c r="N92" s="34">
        <v>16</v>
      </c>
      <c r="O92" s="34">
        <v>12332639</v>
      </c>
      <c r="P92" s="34" t="s">
        <v>2388</v>
      </c>
      <c r="Q92" s="34" t="s">
        <v>2309</v>
      </c>
      <c r="R92" s="34" t="s">
        <v>2390</v>
      </c>
      <c r="S92" s="46">
        <v>43.26</v>
      </c>
      <c r="T92" s="34" t="s">
        <v>2279</v>
      </c>
      <c r="U92" s="34" t="s">
        <v>2280</v>
      </c>
      <c r="V92" s="34" t="s">
        <v>2281</v>
      </c>
      <c r="W92" s="34" t="s">
        <v>2171</v>
      </c>
      <c r="Y92" s="34" t="s">
        <v>2208</v>
      </c>
      <c r="AC92" s="34" t="s">
        <v>2211</v>
      </c>
      <c r="AD92" s="34" t="s">
        <v>2282</v>
      </c>
      <c r="AF92" s="34" t="s">
        <v>2283</v>
      </c>
      <c r="AG92" s="34" t="s">
        <v>2394</v>
      </c>
      <c r="AH92" s="34" t="s">
        <v>2170</v>
      </c>
      <c r="AI92" s="34" t="s">
        <v>2395</v>
      </c>
      <c r="AJ92" s="34" t="s">
        <v>2286</v>
      </c>
      <c r="AK92" s="34" t="s">
        <v>2286</v>
      </c>
      <c r="AS92" s="34">
        <v>337</v>
      </c>
      <c r="AT92" s="34" t="s">
        <v>2418</v>
      </c>
      <c r="AU92" s="34">
        <v>66083</v>
      </c>
      <c r="AW92" s="34">
        <v>66420</v>
      </c>
    </row>
    <row r="93" spans="1:49" x14ac:dyDescent="0.15">
      <c r="A93" s="46" t="s">
        <v>1414</v>
      </c>
      <c r="B93" s="34" t="s">
        <v>1414</v>
      </c>
      <c r="C93" s="34" t="s">
        <v>2456</v>
      </c>
      <c r="D93" s="34" t="s">
        <v>2271</v>
      </c>
      <c r="E93" s="34" t="s">
        <v>2491</v>
      </c>
      <c r="F93" s="34" t="s">
        <v>2492</v>
      </c>
      <c r="G93" s="34" t="s">
        <v>2493</v>
      </c>
      <c r="H93" s="34" t="s">
        <v>2275</v>
      </c>
      <c r="I93" s="34">
        <v>413</v>
      </c>
      <c r="J93" s="34">
        <v>413</v>
      </c>
      <c r="K93" s="34">
        <v>413</v>
      </c>
      <c r="L93" s="34" t="s">
        <v>2494</v>
      </c>
      <c r="M93" s="34">
        <v>2001</v>
      </c>
      <c r="N93" s="34">
        <v>14</v>
      </c>
      <c r="O93" s="34">
        <v>10370622</v>
      </c>
      <c r="P93" s="34" t="s">
        <v>2388</v>
      </c>
      <c r="Q93" s="34" t="s">
        <v>2309</v>
      </c>
      <c r="R93" s="34" t="s">
        <v>2390</v>
      </c>
      <c r="S93" s="46">
        <v>28.91</v>
      </c>
      <c r="T93" s="34" t="s">
        <v>2279</v>
      </c>
      <c r="U93" s="34" t="s">
        <v>2280</v>
      </c>
      <c r="V93" s="34" t="s">
        <v>2281</v>
      </c>
      <c r="W93" s="34" t="s">
        <v>2171</v>
      </c>
      <c r="Y93" s="34" t="s">
        <v>2208</v>
      </c>
      <c r="AC93" s="34" t="s">
        <v>2211</v>
      </c>
      <c r="AD93" s="34" t="s">
        <v>2282</v>
      </c>
      <c r="AF93" s="34" t="s">
        <v>2283</v>
      </c>
      <c r="AG93" s="34" t="s">
        <v>2394</v>
      </c>
      <c r="AH93" s="34" t="s">
        <v>2170</v>
      </c>
      <c r="AI93" s="34" t="s">
        <v>2395</v>
      </c>
      <c r="AJ93" s="34" t="s">
        <v>2286</v>
      </c>
      <c r="AK93" s="34" t="s">
        <v>2286</v>
      </c>
      <c r="AS93" s="34">
        <v>293</v>
      </c>
      <c r="AT93" s="34" t="s">
        <v>2418</v>
      </c>
      <c r="AU93" s="34">
        <v>103987</v>
      </c>
      <c r="AW93" s="34">
        <v>104280</v>
      </c>
    </row>
    <row r="94" spans="1:49" x14ac:dyDescent="0.15">
      <c r="A94" s="46" t="s">
        <v>1396</v>
      </c>
      <c r="B94" s="34" t="s">
        <v>1396</v>
      </c>
      <c r="C94" s="34" t="s">
        <v>2456</v>
      </c>
      <c r="D94" s="34" t="s">
        <v>2271</v>
      </c>
      <c r="E94" s="34" t="s">
        <v>2495</v>
      </c>
      <c r="F94" s="34" t="s">
        <v>2496</v>
      </c>
      <c r="G94" s="34" t="s">
        <v>2497</v>
      </c>
      <c r="H94" s="34" t="s">
        <v>2275</v>
      </c>
      <c r="I94" s="34">
        <v>362</v>
      </c>
      <c r="J94" s="34">
        <v>362</v>
      </c>
      <c r="K94" s="34">
        <v>362</v>
      </c>
      <c r="L94" s="34" t="s">
        <v>2412</v>
      </c>
      <c r="M94" s="34">
        <v>1987</v>
      </c>
      <c r="N94" s="34">
        <v>28</v>
      </c>
      <c r="O94" s="34">
        <v>4514379</v>
      </c>
      <c r="P94" s="34" t="s">
        <v>2388</v>
      </c>
      <c r="Q94" s="34" t="s">
        <v>2309</v>
      </c>
      <c r="R94" s="34" t="s">
        <v>2390</v>
      </c>
      <c r="S94" s="46">
        <v>19.32</v>
      </c>
      <c r="T94" s="34" t="s">
        <v>2279</v>
      </c>
      <c r="U94" s="34" t="s">
        <v>2280</v>
      </c>
      <c r="V94" s="34" t="s">
        <v>2281</v>
      </c>
      <c r="W94" s="34" t="s">
        <v>2171</v>
      </c>
      <c r="Y94" s="34" t="s">
        <v>2208</v>
      </c>
      <c r="AC94" s="34" t="s">
        <v>2211</v>
      </c>
      <c r="AD94" s="34" t="s">
        <v>2282</v>
      </c>
      <c r="AF94" s="34" t="s">
        <v>2283</v>
      </c>
      <c r="AG94" s="34" t="s">
        <v>2394</v>
      </c>
      <c r="AH94" s="34" t="s">
        <v>2170</v>
      </c>
      <c r="AI94" s="34" t="s">
        <v>2395</v>
      </c>
      <c r="AJ94" s="34" t="s">
        <v>2286</v>
      </c>
      <c r="AK94" s="34" t="s">
        <v>2286</v>
      </c>
      <c r="AS94" s="34">
        <v>148</v>
      </c>
      <c r="AT94" s="34" t="s">
        <v>2418</v>
      </c>
      <c r="AU94" s="34">
        <v>64984</v>
      </c>
      <c r="AW94" s="34">
        <v>65132</v>
      </c>
    </row>
    <row r="95" spans="1:49" x14ac:dyDescent="0.15">
      <c r="A95" s="46" t="s">
        <v>1416</v>
      </c>
      <c r="B95" s="34" t="s">
        <v>1416</v>
      </c>
      <c r="C95" s="34" t="s">
        <v>2456</v>
      </c>
      <c r="D95" s="34" t="s">
        <v>2271</v>
      </c>
      <c r="E95" s="34" t="s">
        <v>2498</v>
      </c>
      <c r="F95" s="34" t="s">
        <v>2499</v>
      </c>
      <c r="G95" s="34" t="s">
        <v>2447</v>
      </c>
      <c r="H95" s="34" t="s">
        <v>2275</v>
      </c>
      <c r="I95" s="34">
        <v>413</v>
      </c>
      <c r="J95" s="34">
        <v>413</v>
      </c>
      <c r="K95" s="34">
        <v>413</v>
      </c>
      <c r="L95" s="34" t="s">
        <v>2494</v>
      </c>
      <c r="M95" s="34">
        <v>2001</v>
      </c>
      <c r="N95" s="34">
        <v>14</v>
      </c>
      <c r="O95" s="34">
        <v>31764035</v>
      </c>
      <c r="P95" s="34" t="s">
        <v>2388</v>
      </c>
      <c r="Q95" s="34" t="s">
        <v>2309</v>
      </c>
      <c r="R95" s="34" t="s">
        <v>2390</v>
      </c>
      <c r="S95" s="46">
        <v>72</v>
      </c>
      <c r="T95" s="34" t="s">
        <v>2279</v>
      </c>
      <c r="U95" s="34" t="s">
        <v>2280</v>
      </c>
      <c r="V95" s="34" t="s">
        <v>2281</v>
      </c>
      <c r="W95" s="34" t="s">
        <v>2171</v>
      </c>
      <c r="Y95" s="34" t="s">
        <v>2208</v>
      </c>
      <c r="AC95" s="34" t="s">
        <v>2211</v>
      </c>
      <c r="AD95" s="34" t="s">
        <v>2282</v>
      </c>
      <c r="AF95" s="34" t="s">
        <v>2283</v>
      </c>
      <c r="AG95" s="34" t="s">
        <v>2394</v>
      </c>
      <c r="AH95" s="34" t="s">
        <v>2170</v>
      </c>
      <c r="AI95" s="34" t="s">
        <v>2395</v>
      </c>
      <c r="AJ95" s="34" t="s">
        <v>2286</v>
      </c>
      <c r="AK95" s="34" t="s">
        <v>2286</v>
      </c>
      <c r="AS95" s="34">
        <v>899</v>
      </c>
      <c r="AT95" s="34" t="s">
        <v>2418</v>
      </c>
      <c r="AU95" s="34">
        <v>64909</v>
      </c>
      <c r="AW95" s="34">
        <v>65808</v>
      </c>
    </row>
    <row r="96" spans="1:49" x14ac:dyDescent="0.15">
      <c r="A96" s="46" t="s">
        <v>1416</v>
      </c>
      <c r="B96" s="34" t="s">
        <v>1416</v>
      </c>
      <c r="C96" s="34" t="s">
        <v>2456</v>
      </c>
      <c r="D96" s="34" t="s">
        <v>2271</v>
      </c>
      <c r="E96" s="34" t="s">
        <v>2498</v>
      </c>
      <c r="F96" s="34" t="s">
        <v>2499</v>
      </c>
      <c r="G96" s="34" t="s">
        <v>2447</v>
      </c>
      <c r="H96" s="34" t="s">
        <v>2275</v>
      </c>
      <c r="I96" s="34">
        <v>413</v>
      </c>
      <c r="J96" s="34">
        <v>413</v>
      </c>
      <c r="K96" s="34">
        <v>413</v>
      </c>
      <c r="L96" s="34" t="s">
        <v>2494</v>
      </c>
      <c r="M96" s="34">
        <v>2001</v>
      </c>
      <c r="N96" s="34">
        <v>14</v>
      </c>
      <c r="O96" s="34">
        <v>23818664</v>
      </c>
      <c r="P96" s="34" t="s">
        <v>2388</v>
      </c>
      <c r="Q96" s="34" t="s">
        <v>2309</v>
      </c>
      <c r="R96" s="34" t="s">
        <v>2390</v>
      </c>
      <c r="S96" s="46">
        <v>41.25</v>
      </c>
      <c r="T96" s="34" t="s">
        <v>2279</v>
      </c>
      <c r="U96" s="34" t="s">
        <v>2280</v>
      </c>
      <c r="V96" s="34" t="s">
        <v>2281</v>
      </c>
      <c r="W96" s="34" t="s">
        <v>2171</v>
      </c>
      <c r="Y96" s="34" t="s">
        <v>2208</v>
      </c>
      <c r="AF96" s="34" t="s">
        <v>2283</v>
      </c>
      <c r="AG96" s="34" t="s">
        <v>2394</v>
      </c>
      <c r="AH96" s="34" t="s">
        <v>2170</v>
      </c>
      <c r="AI96" s="34" t="s">
        <v>2395</v>
      </c>
      <c r="AJ96" s="34" t="s">
        <v>2286</v>
      </c>
      <c r="AK96" s="34" t="s">
        <v>2286</v>
      </c>
      <c r="AS96" s="34">
        <v>674</v>
      </c>
      <c r="AT96" s="34" t="s">
        <v>2418</v>
      </c>
      <c r="AU96" s="34">
        <v>61342</v>
      </c>
      <c r="AW96" s="34">
        <v>62016</v>
      </c>
    </row>
    <row r="97" spans="1:49" x14ac:dyDescent="0.15">
      <c r="A97" s="46" t="s">
        <v>1401</v>
      </c>
      <c r="B97" s="34" t="s">
        <v>1401</v>
      </c>
      <c r="C97" s="34" t="s">
        <v>2456</v>
      </c>
      <c r="D97" s="34" t="s">
        <v>2271</v>
      </c>
      <c r="E97" s="34" t="s">
        <v>2500</v>
      </c>
      <c r="F97" s="34" t="s">
        <v>2501</v>
      </c>
      <c r="G97" s="34" t="s">
        <v>2502</v>
      </c>
      <c r="H97" s="34" t="s">
        <v>2405</v>
      </c>
      <c r="I97" s="34">
        <v>418</v>
      </c>
      <c r="J97" s="34">
        <v>418</v>
      </c>
      <c r="K97" s="34">
        <v>418</v>
      </c>
      <c r="L97" s="34" t="s">
        <v>2430</v>
      </c>
      <c r="M97" s="34">
        <v>2006</v>
      </c>
      <c r="N97" s="34">
        <v>9</v>
      </c>
      <c r="O97" s="34">
        <v>8212793</v>
      </c>
      <c r="P97" s="34" t="s">
        <v>2388</v>
      </c>
      <c r="Q97" s="34" t="s">
        <v>2309</v>
      </c>
      <c r="R97" s="34" t="s">
        <v>2390</v>
      </c>
      <c r="S97" s="46">
        <v>44.44</v>
      </c>
      <c r="T97" s="34" t="s">
        <v>2279</v>
      </c>
      <c r="U97" s="34" t="s">
        <v>2280</v>
      </c>
      <c r="V97" s="34" t="s">
        <v>2281</v>
      </c>
      <c r="W97" s="34" t="s">
        <v>2171</v>
      </c>
      <c r="Y97" s="34" t="s">
        <v>2208</v>
      </c>
      <c r="AC97" s="34" t="s">
        <v>2211</v>
      </c>
      <c r="AD97" s="34" t="s">
        <v>2282</v>
      </c>
      <c r="AF97" s="34" t="s">
        <v>2283</v>
      </c>
      <c r="AG97" s="34" t="s">
        <v>2394</v>
      </c>
      <c r="AH97" s="34" t="s">
        <v>2170</v>
      </c>
      <c r="AI97" s="34" t="s">
        <v>2395</v>
      </c>
      <c r="AJ97" s="34" t="s">
        <v>2286</v>
      </c>
      <c r="AK97" s="34" t="s">
        <v>2286</v>
      </c>
      <c r="AS97" s="34">
        <v>895</v>
      </c>
      <c r="AT97" s="34" t="s">
        <v>2418</v>
      </c>
      <c r="AU97" s="34">
        <v>65001</v>
      </c>
      <c r="AW97" s="34">
        <v>65896</v>
      </c>
    </row>
    <row r="98" spans="1:49" x14ac:dyDescent="0.15">
      <c r="A98" s="46" t="s">
        <v>1403</v>
      </c>
      <c r="B98" s="34" t="s">
        <v>1403</v>
      </c>
      <c r="C98" s="34" t="s">
        <v>2456</v>
      </c>
      <c r="D98" s="34" t="s">
        <v>2271</v>
      </c>
      <c r="E98" s="34" t="s">
        <v>2503</v>
      </c>
      <c r="F98" s="34" t="s">
        <v>2504</v>
      </c>
      <c r="G98" s="34" t="s">
        <v>2505</v>
      </c>
      <c r="H98" s="34" t="s">
        <v>2405</v>
      </c>
      <c r="I98" s="34">
        <v>418</v>
      </c>
      <c r="J98" s="34">
        <v>418</v>
      </c>
      <c r="K98" s="34">
        <v>418</v>
      </c>
      <c r="L98" s="34" t="s">
        <v>2430</v>
      </c>
      <c r="M98" s="34">
        <v>2006</v>
      </c>
      <c r="N98" s="34">
        <v>9</v>
      </c>
      <c r="O98" s="34">
        <v>6224306</v>
      </c>
      <c r="P98" s="34" t="s">
        <v>2388</v>
      </c>
      <c r="Q98" s="34" t="s">
        <v>2309</v>
      </c>
      <c r="R98" s="34" t="s">
        <v>2390</v>
      </c>
      <c r="S98" s="46">
        <v>26.55</v>
      </c>
      <c r="T98" s="34" t="s">
        <v>2279</v>
      </c>
      <c r="U98" s="34" t="s">
        <v>2280</v>
      </c>
      <c r="V98" s="34" t="s">
        <v>2281</v>
      </c>
      <c r="W98" s="34" t="s">
        <v>2171</v>
      </c>
      <c r="Y98" s="34" t="s">
        <v>2208</v>
      </c>
      <c r="AC98" s="34" t="s">
        <v>2211</v>
      </c>
      <c r="AD98" s="34" t="s">
        <v>2282</v>
      </c>
      <c r="AF98" s="34" t="s">
        <v>2283</v>
      </c>
      <c r="AG98" s="34" t="s">
        <v>2394</v>
      </c>
      <c r="AH98" s="34" t="s">
        <v>2170</v>
      </c>
      <c r="AI98" s="34" t="s">
        <v>2395</v>
      </c>
      <c r="AJ98" s="34" t="s">
        <v>2286</v>
      </c>
      <c r="AK98" s="34" t="s">
        <v>2286</v>
      </c>
      <c r="AS98" s="34">
        <v>678</v>
      </c>
      <c r="AT98" s="34" t="s">
        <v>2418</v>
      </c>
      <c r="AU98" s="34">
        <v>65023</v>
      </c>
      <c r="AW98" s="34">
        <v>65701</v>
      </c>
    </row>
    <row r="99" spans="1:49" x14ac:dyDescent="0.15">
      <c r="A99" s="46" t="s">
        <v>2571</v>
      </c>
      <c r="B99" s="34" t="s">
        <v>2572</v>
      </c>
      <c r="C99" s="34" t="s">
        <v>2456</v>
      </c>
      <c r="D99" s="34" t="s">
        <v>2271</v>
      </c>
      <c r="E99" s="34" t="s">
        <v>2506</v>
      </c>
      <c r="F99" s="34" t="s">
        <v>2507</v>
      </c>
      <c r="G99" s="34" t="s">
        <v>2508</v>
      </c>
      <c r="H99" s="34" t="s">
        <v>2275</v>
      </c>
      <c r="I99" s="34">
        <v>410</v>
      </c>
      <c r="J99" s="34">
        <v>410</v>
      </c>
      <c r="K99" s="34">
        <v>410</v>
      </c>
      <c r="L99" s="34" t="s">
        <v>1502</v>
      </c>
      <c r="M99" s="34">
        <v>1998</v>
      </c>
      <c r="N99" s="34">
        <v>17</v>
      </c>
      <c r="O99" s="34">
        <v>28796733</v>
      </c>
      <c r="P99" s="34" t="s">
        <v>2388</v>
      </c>
      <c r="Q99" s="34" t="s">
        <v>2309</v>
      </c>
      <c r="R99" s="34" t="s">
        <v>2390</v>
      </c>
      <c r="S99" s="46">
        <v>99</v>
      </c>
      <c r="T99" s="34" t="s">
        <v>2279</v>
      </c>
      <c r="U99" s="34" t="s">
        <v>2280</v>
      </c>
      <c r="V99" s="34" t="s">
        <v>2281</v>
      </c>
      <c r="W99" s="34" t="s">
        <v>2171</v>
      </c>
      <c r="Y99" s="34" t="s">
        <v>2208</v>
      </c>
      <c r="AC99" s="34" t="s">
        <v>2211</v>
      </c>
      <c r="AF99" s="34" t="s">
        <v>2509</v>
      </c>
      <c r="AG99" s="34" t="s">
        <v>2394</v>
      </c>
      <c r="AH99" s="34" t="s">
        <v>2170</v>
      </c>
      <c r="AI99" s="34" t="s">
        <v>2395</v>
      </c>
      <c r="AJ99" s="34" t="s">
        <v>2286</v>
      </c>
      <c r="AK99" s="34" t="s">
        <v>2286</v>
      </c>
      <c r="AS99" s="34">
        <v>766</v>
      </c>
      <c r="AT99" s="34" t="s">
        <v>2418</v>
      </c>
      <c r="AU99" s="34">
        <v>0</v>
      </c>
      <c r="AW99" s="34">
        <v>766</v>
      </c>
    </row>
    <row r="100" spans="1:49" x14ac:dyDescent="0.15">
      <c r="A100" s="46" t="s">
        <v>2587</v>
      </c>
      <c r="B100" s="34" t="s">
        <v>2588</v>
      </c>
      <c r="C100" s="34" t="s">
        <v>2402</v>
      </c>
      <c r="D100" s="34" t="s">
        <v>2271</v>
      </c>
      <c r="E100" s="34" t="s">
        <v>2510</v>
      </c>
      <c r="F100" s="34" t="s">
        <v>2511</v>
      </c>
      <c r="G100" s="34" t="s">
        <v>2512</v>
      </c>
      <c r="H100" s="34" t="s">
        <v>2275</v>
      </c>
      <c r="I100" s="34">
        <v>410</v>
      </c>
      <c r="J100" s="34">
        <v>410</v>
      </c>
      <c r="K100" s="34">
        <v>410</v>
      </c>
      <c r="L100" s="34" t="s">
        <v>1502</v>
      </c>
      <c r="M100" s="34">
        <v>1998</v>
      </c>
      <c r="N100" s="34">
        <v>17</v>
      </c>
      <c r="O100" s="34">
        <v>18370728</v>
      </c>
      <c r="P100" s="34" t="s">
        <v>2388</v>
      </c>
      <c r="Q100" s="34" t="s">
        <v>2309</v>
      </c>
      <c r="R100" s="34" t="s">
        <v>2390</v>
      </c>
      <c r="S100" s="46">
        <v>80.5</v>
      </c>
      <c r="T100" s="34" t="s">
        <v>2279</v>
      </c>
      <c r="U100" s="34" t="s">
        <v>2280</v>
      </c>
      <c r="V100" s="34" t="s">
        <v>2281</v>
      </c>
      <c r="W100" s="34" t="s">
        <v>2171</v>
      </c>
      <c r="Y100" s="34" t="s">
        <v>2208</v>
      </c>
      <c r="AC100" s="34" t="s">
        <v>2212</v>
      </c>
      <c r="AD100" s="34" t="s">
        <v>2282</v>
      </c>
      <c r="AF100" s="34" t="s">
        <v>2283</v>
      </c>
      <c r="AG100" s="34" t="s">
        <v>2394</v>
      </c>
      <c r="AH100" s="34" t="s">
        <v>2170</v>
      </c>
      <c r="AI100" s="34" t="s">
        <v>2395</v>
      </c>
      <c r="AJ100" s="34" t="s">
        <v>2286</v>
      </c>
      <c r="AK100" s="34" t="s">
        <v>2286</v>
      </c>
      <c r="AS100" s="34">
        <v>10855</v>
      </c>
      <c r="AT100" s="34" t="s">
        <v>2418</v>
      </c>
    </row>
    <row r="101" spans="1:49" x14ac:dyDescent="0.15">
      <c r="A101" s="46" t="s">
        <v>2585</v>
      </c>
      <c r="B101" s="34" t="s">
        <v>2586</v>
      </c>
      <c r="C101" s="34" t="s">
        <v>2409</v>
      </c>
      <c r="D101" s="34" t="s">
        <v>2271</v>
      </c>
      <c r="E101" s="34" t="s">
        <v>2513</v>
      </c>
      <c r="F101" s="34" t="s">
        <v>2514</v>
      </c>
      <c r="G101" s="34" t="s">
        <v>2515</v>
      </c>
      <c r="H101" s="34" t="s">
        <v>2275</v>
      </c>
      <c r="I101" s="34">
        <v>408</v>
      </c>
      <c r="J101" s="34">
        <v>408</v>
      </c>
      <c r="K101" s="34">
        <v>408</v>
      </c>
      <c r="L101" s="34" t="s">
        <v>2476</v>
      </c>
      <c r="M101" s="34">
        <v>1996</v>
      </c>
      <c r="N101" s="34">
        <v>19</v>
      </c>
      <c r="O101" s="34">
        <v>20463776</v>
      </c>
      <c r="P101" s="34" t="s">
        <v>2388</v>
      </c>
      <c r="Q101" s="34" t="s">
        <v>2309</v>
      </c>
      <c r="R101" s="34" t="s">
        <v>2390</v>
      </c>
      <c r="S101" s="46">
        <v>72.2</v>
      </c>
      <c r="T101" s="34" t="s">
        <v>2279</v>
      </c>
      <c r="U101" s="34" t="s">
        <v>2280</v>
      </c>
      <c r="V101" s="34" t="s">
        <v>2281</v>
      </c>
      <c r="W101" s="34" t="s">
        <v>2171</v>
      </c>
      <c r="Y101" s="34" t="s">
        <v>2208</v>
      </c>
      <c r="AC101" s="34" t="s">
        <v>2212</v>
      </c>
      <c r="AD101" s="34" t="s">
        <v>2282</v>
      </c>
      <c r="AF101" s="34" t="s">
        <v>2283</v>
      </c>
      <c r="AG101" s="34" t="s">
        <v>2394</v>
      </c>
      <c r="AH101" s="34" t="s">
        <v>2170</v>
      </c>
      <c r="AI101" s="34" t="s">
        <v>2395</v>
      </c>
      <c r="AJ101" s="34" t="s">
        <v>2286</v>
      </c>
      <c r="AK101" s="34" t="s">
        <v>2286</v>
      </c>
      <c r="AS101" s="34">
        <v>6899</v>
      </c>
      <c r="AT101" s="34" t="s">
        <v>2418</v>
      </c>
    </row>
    <row r="102" spans="1:49" x14ac:dyDescent="0.15">
      <c r="A102" s="46" t="s">
        <v>2583</v>
      </c>
      <c r="B102" s="34" t="s">
        <v>2584</v>
      </c>
      <c r="C102" s="34" t="s">
        <v>2409</v>
      </c>
      <c r="D102" s="34" t="s">
        <v>2271</v>
      </c>
      <c r="E102" s="34" t="s">
        <v>2516</v>
      </c>
      <c r="F102" s="34" t="s">
        <v>2517</v>
      </c>
      <c r="G102" s="34" t="s">
        <v>2518</v>
      </c>
      <c r="H102" s="34" t="s">
        <v>2275</v>
      </c>
      <c r="I102" s="34">
        <v>414</v>
      </c>
      <c r="J102" s="34">
        <v>414</v>
      </c>
      <c r="K102" s="34">
        <v>414</v>
      </c>
      <c r="L102" s="34" t="s">
        <v>2519</v>
      </c>
      <c r="M102" s="34">
        <v>2002</v>
      </c>
      <c r="N102" s="34">
        <v>13</v>
      </c>
      <c r="O102" s="34">
        <v>11092085</v>
      </c>
      <c r="P102" s="34" t="s">
        <v>2388</v>
      </c>
      <c r="Q102" s="34" t="s">
        <v>2309</v>
      </c>
      <c r="R102" s="34" t="s">
        <v>2390</v>
      </c>
      <c r="S102" s="46">
        <v>50.23</v>
      </c>
      <c r="T102" s="34" t="s">
        <v>2279</v>
      </c>
      <c r="U102" s="34" t="s">
        <v>2280</v>
      </c>
      <c r="V102" s="34" t="s">
        <v>2281</v>
      </c>
      <c r="W102" s="34" t="s">
        <v>2171</v>
      </c>
      <c r="Y102" s="34" t="s">
        <v>2208</v>
      </c>
      <c r="AC102" s="34" t="s">
        <v>2212</v>
      </c>
      <c r="AD102" s="34" t="s">
        <v>2282</v>
      </c>
      <c r="AF102" s="34" t="s">
        <v>2283</v>
      </c>
      <c r="AG102" s="34" t="s">
        <v>2394</v>
      </c>
      <c r="AH102" s="34" t="s">
        <v>2170</v>
      </c>
      <c r="AI102" s="34" t="s">
        <v>2395</v>
      </c>
      <c r="AJ102" s="34" t="s">
        <v>2286</v>
      </c>
      <c r="AK102" s="34" t="s">
        <v>2286</v>
      </c>
      <c r="AS102" s="34">
        <v>6214</v>
      </c>
      <c r="AT102" s="34" t="s">
        <v>2418</v>
      </c>
    </row>
    <row r="103" spans="1:49" x14ac:dyDescent="0.15">
      <c r="A103" s="46" t="s">
        <v>2577</v>
      </c>
      <c r="B103" s="34" t="s">
        <v>2578</v>
      </c>
      <c r="C103" s="34" t="s">
        <v>2456</v>
      </c>
      <c r="D103" s="34" t="s">
        <v>2271</v>
      </c>
      <c r="E103" s="34" t="s">
        <v>2498</v>
      </c>
      <c r="F103" s="34" t="s">
        <v>2520</v>
      </c>
      <c r="G103" s="34" t="s">
        <v>2521</v>
      </c>
      <c r="H103" s="34" t="s">
        <v>2275</v>
      </c>
      <c r="I103" s="34">
        <v>413</v>
      </c>
      <c r="J103" s="34">
        <v>413</v>
      </c>
      <c r="K103" s="34">
        <v>413</v>
      </c>
      <c r="L103" s="34" t="s">
        <v>2494</v>
      </c>
      <c r="M103" s="34">
        <v>2001</v>
      </c>
      <c r="N103" s="34">
        <v>14</v>
      </c>
      <c r="O103" s="34">
        <v>5299948</v>
      </c>
      <c r="P103" s="34" t="s">
        <v>2388</v>
      </c>
      <c r="Q103" s="34" t="s">
        <v>2309</v>
      </c>
      <c r="R103" s="34" t="s">
        <v>2390</v>
      </c>
      <c r="S103" s="46">
        <v>14.96</v>
      </c>
      <c r="T103" s="34" t="s">
        <v>2279</v>
      </c>
      <c r="U103" s="34" t="s">
        <v>2280</v>
      </c>
      <c r="V103" s="34" t="s">
        <v>2281</v>
      </c>
      <c r="W103" s="34" t="s">
        <v>2171</v>
      </c>
      <c r="Y103" s="34" t="s">
        <v>2208</v>
      </c>
      <c r="AC103" s="34" t="s">
        <v>2211</v>
      </c>
      <c r="AD103" s="34" t="s">
        <v>2282</v>
      </c>
      <c r="AF103" s="34" t="s">
        <v>2283</v>
      </c>
      <c r="AG103" s="34" t="s">
        <v>2394</v>
      </c>
      <c r="AH103" s="34" t="s">
        <v>2170</v>
      </c>
      <c r="AI103" s="34" t="s">
        <v>2395</v>
      </c>
      <c r="AJ103" s="34" t="s">
        <v>2286</v>
      </c>
      <c r="AK103" s="34" t="s">
        <v>2286</v>
      </c>
      <c r="AS103" s="34">
        <v>2980</v>
      </c>
      <c r="AT103" s="34" t="s">
        <v>2418</v>
      </c>
      <c r="AU103" s="34">
        <v>29986</v>
      </c>
      <c r="AW103" s="34">
        <v>32966</v>
      </c>
    </row>
    <row r="104" spans="1:49" x14ac:dyDescent="0.15">
      <c r="A104" s="46" t="s">
        <v>2579</v>
      </c>
      <c r="B104" s="34" t="s">
        <v>2580</v>
      </c>
      <c r="C104" s="34" t="s">
        <v>2456</v>
      </c>
      <c r="D104" s="34" t="s">
        <v>2271</v>
      </c>
      <c r="E104" s="34" t="s">
        <v>2503</v>
      </c>
      <c r="F104" s="34" t="s">
        <v>2504</v>
      </c>
      <c r="G104" s="34" t="s">
        <v>2522</v>
      </c>
      <c r="H104" s="34" t="s">
        <v>2405</v>
      </c>
      <c r="I104" s="34">
        <v>418</v>
      </c>
      <c r="J104" s="34">
        <v>418</v>
      </c>
      <c r="K104" s="34">
        <v>418</v>
      </c>
      <c r="L104" s="34" t="s">
        <v>2430</v>
      </c>
      <c r="M104" s="34">
        <v>2006</v>
      </c>
      <c r="N104" s="34">
        <v>9</v>
      </c>
      <c r="O104" s="34">
        <v>4775639</v>
      </c>
      <c r="P104" s="34" t="s">
        <v>2388</v>
      </c>
      <c r="Q104" s="34" t="s">
        <v>2309</v>
      </c>
      <c r="R104" s="34" t="s">
        <v>2390</v>
      </c>
      <c r="S104" s="46">
        <v>7.03</v>
      </c>
      <c r="T104" s="34" t="s">
        <v>2279</v>
      </c>
      <c r="U104" s="34" t="s">
        <v>2280</v>
      </c>
      <c r="V104" s="34" t="s">
        <v>2281</v>
      </c>
      <c r="W104" s="34" t="s">
        <v>2171</v>
      </c>
      <c r="Y104" s="34" t="s">
        <v>2208</v>
      </c>
      <c r="AC104" s="34" t="s">
        <v>2211</v>
      </c>
      <c r="AD104" s="34" t="s">
        <v>2282</v>
      </c>
      <c r="AF104" s="34" t="s">
        <v>2283</v>
      </c>
      <c r="AG104" s="34" t="s">
        <v>2394</v>
      </c>
      <c r="AH104" s="34" t="s">
        <v>2170</v>
      </c>
      <c r="AI104" s="34" t="s">
        <v>2395</v>
      </c>
      <c r="AJ104" s="34" t="s">
        <v>2286</v>
      </c>
      <c r="AK104" s="34" t="s">
        <v>2286</v>
      </c>
      <c r="AS104" s="34">
        <v>520</v>
      </c>
      <c r="AT104" s="34" t="s">
        <v>2418</v>
      </c>
      <c r="AU104" s="34">
        <v>30673</v>
      </c>
      <c r="AW104" s="34">
        <v>31193</v>
      </c>
    </row>
    <row r="105" spans="1:49" x14ac:dyDescent="0.15">
      <c r="A105" s="46" t="s">
        <v>1379</v>
      </c>
      <c r="B105" s="34" t="s">
        <v>2615</v>
      </c>
      <c r="C105" s="34" t="s">
        <v>2409</v>
      </c>
      <c r="D105" s="34" t="s">
        <v>2271</v>
      </c>
      <c r="E105" s="34" t="s">
        <v>2414</v>
      </c>
      <c r="F105" s="34" t="s">
        <v>2523</v>
      </c>
      <c r="G105" s="34" t="s">
        <v>2524</v>
      </c>
      <c r="H105" s="34" t="s">
        <v>2275</v>
      </c>
      <c r="I105" s="34">
        <v>363</v>
      </c>
      <c r="J105" s="34">
        <v>363</v>
      </c>
      <c r="K105" s="34">
        <v>363</v>
      </c>
      <c r="L105" s="34" t="s">
        <v>2403</v>
      </c>
      <c r="M105" s="34">
        <v>1988</v>
      </c>
      <c r="N105" s="34">
        <v>27</v>
      </c>
      <c r="O105" s="34">
        <v>2022040</v>
      </c>
      <c r="P105" s="34" t="s">
        <v>2388</v>
      </c>
      <c r="Q105" s="34" t="s">
        <v>2309</v>
      </c>
      <c r="R105" s="34" t="s">
        <v>2390</v>
      </c>
      <c r="S105" s="46">
        <v>13.6</v>
      </c>
      <c r="T105" s="34" t="s">
        <v>2279</v>
      </c>
      <c r="U105" s="34" t="s">
        <v>2280</v>
      </c>
      <c r="V105" s="34" t="s">
        <v>2281</v>
      </c>
      <c r="W105" s="34" t="s">
        <v>2171</v>
      </c>
      <c r="Y105" s="34" t="s">
        <v>2208</v>
      </c>
      <c r="AC105" s="34" t="s">
        <v>2212</v>
      </c>
      <c r="AD105" s="34" t="s">
        <v>2282</v>
      </c>
      <c r="AF105" s="34" t="s">
        <v>2283</v>
      </c>
      <c r="AG105" s="34" t="s">
        <v>2394</v>
      </c>
      <c r="AH105" s="34" t="s">
        <v>2170</v>
      </c>
      <c r="AI105" s="34" t="s">
        <v>2395</v>
      </c>
      <c r="AJ105" s="34" t="s">
        <v>2286</v>
      </c>
      <c r="AK105" s="34" t="s">
        <v>2286</v>
      </c>
      <c r="AS105" s="34">
        <v>60</v>
      </c>
      <c r="AT105" s="34" t="s">
        <v>2418</v>
      </c>
    </row>
    <row r="106" spans="1:49" x14ac:dyDescent="0.15">
      <c r="A106" s="46" t="s">
        <v>1381</v>
      </c>
      <c r="B106" s="34" t="s">
        <v>2616</v>
      </c>
      <c r="C106" s="34" t="s">
        <v>2409</v>
      </c>
      <c r="D106" s="34" t="s">
        <v>2271</v>
      </c>
      <c r="E106" s="34" t="s">
        <v>2525</v>
      </c>
      <c r="F106" s="34" t="s">
        <v>2526</v>
      </c>
      <c r="G106" s="34" t="s">
        <v>2527</v>
      </c>
      <c r="H106" s="34" t="s">
        <v>2275</v>
      </c>
      <c r="I106" s="34">
        <v>363</v>
      </c>
      <c r="J106" s="34">
        <v>363</v>
      </c>
      <c r="K106" s="34">
        <v>363</v>
      </c>
      <c r="L106" s="34" t="s">
        <v>2403</v>
      </c>
      <c r="M106" s="34">
        <v>1988</v>
      </c>
      <c r="N106" s="34">
        <v>27</v>
      </c>
      <c r="O106" s="34">
        <v>2709250</v>
      </c>
      <c r="P106" s="34" t="s">
        <v>2388</v>
      </c>
      <c r="Q106" s="34" t="s">
        <v>2309</v>
      </c>
      <c r="R106" s="34" t="s">
        <v>2390</v>
      </c>
      <c r="S106" s="46">
        <v>18</v>
      </c>
      <c r="T106" s="34" t="s">
        <v>2279</v>
      </c>
      <c r="U106" s="34" t="s">
        <v>2280</v>
      </c>
      <c r="V106" s="34" t="s">
        <v>2281</v>
      </c>
      <c r="W106" s="34" t="s">
        <v>2171</v>
      </c>
      <c r="Y106" s="34" t="s">
        <v>2208</v>
      </c>
      <c r="AC106" s="34" t="s">
        <v>2212</v>
      </c>
      <c r="AD106" s="34" t="s">
        <v>2282</v>
      </c>
      <c r="AF106" s="34" t="s">
        <v>2283</v>
      </c>
      <c r="AG106" s="34" t="s">
        <v>2394</v>
      </c>
      <c r="AH106" s="34" t="s">
        <v>2170</v>
      </c>
      <c r="AI106" s="34" t="s">
        <v>2395</v>
      </c>
      <c r="AJ106" s="34" t="s">
        <v>2286</v>
      </c>
      <c r="AK106" s="34" t="s">
        <v>2286</v>
      </c>
      <c r="AS106" s="34">
        <v>80</v>
      </c>
      <c r="AT106" s="34" t="s">
        <v>2418</v>
      </c>
    </row>
    <row r="107" spans="1:49" x14ac:dyDescent="0.15">
      <c r="A107" s="46" t="s">
        <v>2581</v>
      </c>
      <c r="B107" s="34" t="s">
        <v>2582</v>
      </c>
      <c r="C107" s="34" t="s">
        <v>2409</v>
      </c>
      <c r="D107" s="34" t="s">
        <v>2271</v>
      </c>
      <c r="E107" s="34" t="s">
        <v>2528</v>
      </c>
      <c r="F107" s="34" t="s">
        <v>2529</v>
      </c>
      <c r="G107" s="34" t="s">
        <v>2530</v>
      </c>
      <c r="H107" s="34" t="s">
        <v>2275</v>
      </c>
      <c r="I107" s="34">
        <v>413</v>
      </c>
      <c r="J107" s="34">
        <v>413</v>
      </c>
      <c r="K107" s="34">
        <v>413</v>
      </c>
      <c r="L107" s="34" t="s">
        <v>2494</v>
      </c>
      <c r="M107" s="34">
        <v>2001</v>
      </c>
      <c r="N107" s="34">
        <v>14</v>
      </c>
      <c r="O107" s="34">
        <v>32423122</v>
      </c>
      <c r="P107" s="34" t="s">
        <v>2388</v>
      </c>
      <c r="Q107" s="34" t="s">
        <v>2410</v>
      </c>
      <c r="R107" s="34" t="s">
        <v>2390</v>
      </c>
      <c r="S107" s="46">
        <v>115</v>
      </c>
      <c r="T107" s="34" t="s">
        <v>2279</v>
      </c>
      <c r="U107" s="34" t="s">
        <v>2280</v>
      </c>
      <c r="V107" s="34" t="s">
        <v>2281</v>
      </c>
      <c r="W107" s="34" t="s">
        <v>2171</v>
      </c>
      <c r="Y107" s="34" t="s">
        <v>2208</v>
      </c>
      <c r="AC107" s="34" t="s">
        <v>2212</v>
      </c>
      <c r="AD107" s="34" t="s">
        <v>2282</v>
      </c>
      <c r="AF107" s="34" t="s">
        <v>2283</v>
      </c>
      <c r="AG107" s="34" t="s">
        <v>2394</v>
      </c>
      <c r="AH107" s="34" t="s">
        <v>2170</v>
      </c>
      <c r="AI107" s="34" t="s">
        <v>2395</v>
      </c>
      <c r="AJ107" s="34" t="s">
        <v>2286</v>
      </c>
      <c r="AK107" s="34" t="s">
        <v>2286</v>
      </c>
      <c r="AS107" s="34">
        <v>918</v>
      </c>
      <c r="AT107" s="34" t="s">
        <v>2418</v>
      </c>
    </row>
    <row r="108" spans="1:49" x14ac:dyDescent="0.15">
      <c r="A108" s="46" t="s">
        <v>2573</v>
      </c>
      <c r="B108" s="34" t="s">
        <v>2574</v>
      </c>
      <c r="C108" s="34" t="s">
        <v>2533</v>
      </c>
      <c r="D108" s="34" t="s">
        <v>2271</v>
      </c>
      <c r="E108" s="34" t="s">
        <v>2531</v>
      </c>
      <c r="F108" s="34" t="s">
        <v>2532</v>
      </c>
      <c r="G108" s="34" t="s">
        <v>2613</v>
      </c>
      <c r="H108" s="34" t="s">
        <v>2275</v>
      </c>
      <c r="I108" s="34">
        <v>430</v>
      </c>
      <c r="J108" s="34">
        <v>430</v>
      </c>
      <c r="L108" s="34">
        <v>13770044</v>
      </c>
      <c r="M108" s="34" t="s">
        <v>2309</v>
      </c>
      <c r="N108" s="34">
        <v>30</v>
      </c>
      <c r="O108" s="34">
        <v>13770044</v>
      </c>
      <c r="P108" s="34" t="s">
        <v>2280</v>
      </c>
      <c r="Q108" s="34" t="s">
        <v>2309</v>
      </c>
      <c r="R108" s="34" t="s">
        <v>2171</v>
      </c>
      <c r="S108" s="46">
        <v>30</v>
      </c>
      <c r="T108" s="34" t="s">
        <v>2279</v>
      </c>
      <c r="U108" s="34" t="s">
        <v>2280</v>
      </c>
      <c r="V108" s="34" t="s">
        <v>2281</v>
      </c>
      <c r="W108" s="34" t="s">
        <v>2171</v>
      </c>
      <c r="Y108" s="34" t="s">
        <v>2208</v>
      </c>
      <c r="AC108" s="34" t="s">
        <v>2211</v>
      </c>
      <c r="AD108" s="34" t="s">
        <v>2282</v>
      </c>
      <c r="AF108" s="34" t="s">
        <v>2283</v>
      </c>
      <c r="AG108" s="34" t="s">
        <v>2394</v>
      </c>
      <c r="AH108" s="34" t="s">
        <v>2170</v>
      </c>
      <c r="AI108" s="34" t="s">
        <v>2395</v>
      </c>
      <c r="AJ108" s="34" t="s">
        <v>2286</v>
      </c>
      <c r="AK108" s="34" t="s">
        <v>2286</v>
      </c>
    </row>
    <row r="109" spans="1:49" x14ac:dyDescent="0.15">
      <c r="A109" s="46" t="s">
        <v>2614</v>
      </c>
      <c r="B109" s="34" t="s">
        <v>2152</v>
      </c>
      <c r="C109" s="34" t="s">
        <v>2533</v>
      </c>
      <c r="D109" s="34" t="s">
        <v>2271</v>
      </c>
      <c r="E109" s="34" t="s">
        <v>2534</v>
      </c>
      <c r="F109" s="34" t="s">
        <v>2535</v>
      </c>
      <c r="G109" s="34" t="s">
        <v>2536</v>
      </c>
      <c r="H109" s="34" t="s">
        <v>2275</v>
      </c>
      <c r="I109" s="34">
        <v>429</v>
      </c>
      <c r="J109" s="34">
        <v>429</v>
      </c>
      <c r="K109" s="34">
        <v>430</v>
      </c>
      <c r="L109" s="34">
        <v>16800109</v>
      </c>
      <c r="M109" s="34" t="s">
        <v>2309</v>
      </c>
      <c r="N109" s="34">
        <v>42</v>
      </c>
      <c r="O109" s="34">
        <v>16800109</v>
      </c>
      <c r="Q109" s="34" t="s">
        <v>2309</v>
      </c>
      <c r="R109" s="34">
        <v>42</v>
      </c>
      <c r="S109" s="46">
        <v>42</v>
      </c>
      <c r="T109" s="34" t="s">
        <v>2279</v>
      </c>
      <c r="U109" s="34" t="s">
        <v>2280</v>
      </c>
      <c r="V109" s="34" t="s">
        <v>2281</v>
      </c>
      <c r="W109" s="34" t="s">
        <v>2171</v>
      </c>
      <c r="Y109" s="34" t="s">
        <v>2208</v>
      </c>
      <c r="AC109" s="34" t="s">
        <v>2211</v>
      </c>
      <c r="AD109" s="34" t="s">
        <v>2282</v>
      </c>
      <c r="AF109" s="34" t="s">
        <v>2283</v>
      </c>
      <c r="AG109" s="34" t="s">
        <v>2394</v>
      </c>
      <c r="AH109" s="34" t="s">
        <v>2170</v>
      </c>
      <c r="AI109" s="34" t="s">
        <v>2395</v>
      </c>
      <c r="AJ109" s="34" t="s">
        <v>2286</v>
      </c>
      <c r="AK109" s="34" t="s">
        <v>2286</v>
      </c>
    </row>
    <row r="111" spans="1:49" x14ac:dyDescent="0.15">
      <c r="S111" s="46">
        <v>5786.6200000000008</v>
      </c>
    </row>
    <row r="112" spans="1:49" x14ac:dyDescent="0.15">
      <c r="S112" s="46">
        <v>263.32</v>
      </c>
    </row>
  </sheetData>
  <phoneticPr fontId="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(2)インフラ施設（公園）</vt:lpstr>
      <vt:lpstr>(2)インフラ施設（公園以外）</vt:lpstr>
      <vt:lpstr>Sheet2</vt:lpstr>
      <vt:lpstr>'(2)インフラ施設（公園）'!Print_Area</vt:lpstr>
      <vt:lpstr>'(2)インフラ施設（公園以外）'!Print_Area</vt:lpstr>
      <vt:lpstr>'(2)インフラ施設（公園）'!Print_Titles</vt:lpstr>
      <vt:lpstr>'(2)インフラ施設（公園以外）'!Print_Titles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 </cp:lastModifiedBy>
  <cp:lastPrinted>2025-03-31T05:30:52Z</cp:lastPrinted>
  <dcterms:created xsi:type="dcterms:W3CDTF">2019-03-26T04:42:59Z</dcterms:created>
  <dcterms:modified xsi:type="dcterms:W3CDTF">2025-03-31T05:31:12Z</dcterms:modified>
</cp:coreProperties>
</file>